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45" yWindow="6300" windowWidth="20730" windowHeight="6435"/>
  </bookViews>
  <sheets>
    <sheet name="Содержание" sheetId="10" r:id="rId1"/>
    <sheet name="RAC &amp; Portable" sheetId="9" r:id="rId2"/>
    <sheet name="Multi" sheetId="4" r:id="rId3"/>
    <sheet name="LCAC" sheetId="3" r:id="rId4"/>
    <sheet name=" VRF" sheetId="5" r:id="rId5"/>
    <sheet name="Chillers, Rooftops" sheetId="7" r:id="rId6"/>
    <sheet name="Услуги ДАИЧИ" sheetId="16" r:id="rId7"/>
    <sheet name="Контроллеры" sheetId="17" r:id="rId8"/>
  </sheets>
  <definedNames>
    <definedName name="_xlnm._FilterDatabase" localSheetId="4" hidden="1">' VRF'!$B$8:$K$396</definedName>
    <definedName name="_xlnm._FilterDatabase" localSheetId="5" hidden="1">'Chillers, Rooftops'!$B$7:$F$171</definedName>
    <definedName name="_xlnm._FilterDatabase" localSheetId="3" hidden="1">LCAC!$B$9:$L$120</definedName>
    <definedName name="_xlnm._FilterDatabase" localSheetId="2" hidden="1">Multi!$B$16:$J$97</definedName>
    <definedName name="_xlnm._FilterDatabase" localSheetId="1" hidden="1">'RAC &amp; Portable'!$B$5:$J$39</definedName>
    <definedName name="_xlnm.Print_Area" localSheetId="4">' VRF'!$B$3:$K$230</definedName>
    <definedName name="_xlnm.Print_Area" localSheetId="5">'Chillers, Rooftops'!$B$2:$F$9</definedName>
    <definedName name="_xlnm.Print_Area" localSheetId="3">LCAC!$B$4:$L$111</definedName>
    <definedName name="_xlnm.Print_Area" localSheetId="2">Multi!$B$11:$J$91</definedName>
    <definedName name="_xlnm.Print_Area" localSheetId="1">'RAC &amp; Portable'!$B$1:$J$39</definedName>
  </definedNames>
  <calcPr calcId="145621"/>
</workbook>
</file>

<file path=xl/calcChain.xml><?xml version="1.0" encoding="utf-8"?>
<calcChain xmlns="http://schemas.openxmlformats.org/spreadsheetml/2006/main">
  <c r="K365" i="5" l="1"/>
  <c r="K321" i="5"/>
  <c r="K320" i="5"/>
  <c r="K319" i="5"/>
  <c r="K318" i="5"/>
  <c r="K337" i="5"/>
  <c r="K336" i="5"/>
  <c r="K335" i="5"/>
  <c r="K334" i="5"/>
  <c r="K333" i="5"/>
  <c r="K332" i="5"/>
  <c r="K331" i="5"/>
  <c r="K344" i="5"/>
  <c r="K343" i="5"/>
  <c r="K342" i="5"/>
  <c r="K348" i="5"/>
  <c r="K374" i="5"/>
  <c r="K368" i="5"/>
  <c r="K369" i="5"/>
  <c r="K366" i="5" l="1"/>
  <c r="K363" i="5"/>
  <c r="I43" i="9" l="1"/>
  <c r="I42" i="9"/>
  <c r="H43" i="9"/>
  <c r="H42" i="9"/>
  <c r="K69" i="3" l="1"/>
  <c r="J69" i="3"/>
  <c r="I69" i="3"/>
  <c r="K68" i="3"/>
  <c r="J68" i="3"/>
  <c r="I68" i="3"/>
  <c r="K48" i="3"/>
  <c r="J48" i="3"/>
  <c r="I48" i="3"/>
  <c r="K47" i="3"/>
  <c r="J47" i="3"/>
  <c r="I47" i="3"/>
  <c r="K46" i="3"/>
  <c r="J46" i="3"/>
  <c r="I46" i="3"/>
  <c r="K45" i="3"/>
  <c r="J45" i="3"/>
  <c r="I45" i="3"/>
  <c r="K44" i="3"/>
  <c r="J44" i="3"/>
  <c r="I44" i="3"/>
  <c r="K85" i="3"/>
  <c r="J85" i="3"/>
  <c r="I85" i="3"/>
  <c r="K84" i="3"/>
  <c r="J84" i="3"/>
  <c r="I84" i="3"/>
  <c r="K83" i="3"/>
  <c r="J83" i="3"/>
  <c r="I83" i="3"/>
  <c r="K82" i="3"/>
  <c r="J82" i="3"/>
  <c r="I82" i="3"/>
  <c r="K81" i="3"/>
  <c r="J81" i="3"/>
  <c r="I81" i="3"/>
  <c r="K80" i="3"/>
  <c r="J80" i="3"/>
  <c r="I80" i="3"/>
  <c r="L27" i="3"/>
  <c r="K27" i="3"/>
  <c r="J27" i="3"/>
  <c r="I27" i="3"/>
  <c r="L26" i="3"/>
  <c r="K26" i="3"/>
  <c r="J26" i="3"/>
  <c r="I26" i="3"/>
  <c r="L25" i="3"/>
  <c r="K25" i="3"/>
  <c r="J25" i="3"/>
  <c r="I25" i="3"/>
  <c r="L24" i="3"/>
  <c r="K24" i="3"/>
  <c r="J24" i="3"/>
  <c r="I24" i="3"/>
  <c r="L15" i="3"/>
  <c r="K15" i="3"/>
  <c r="J15" i="3"/>
  <c r="I15" i="3"/>
  <c r="L14" i="3"/>
  <c r="K14" i="3"/>
  <c r="J14" i="3"/>
  <c r="I14" i="3"/>
  <c r="I82" i="4"/>
  <c r="H82" i="4"/>
  <c r="I81" i="4"/>
  <c r="H81" i="4"/>
  <c r="I80" i="4"/>
  <c r="H80" i="4"/>
  <c r="I79" i="4"/>
  <c r="H79" i="4"/>
  <c r="J67" i="4"/>
  <c r="I67" i="4"/>
  <c r="H67" i="4"/>
  <c r="J66" i="4"/>
  <c r="I66" i="4"/>
  <c r="H66" i="4"/>
  <c r="J65" i="4"/>
  <c r="I65" i="4"/>
  <c r="H65" i="4"/>
  <c r="J64" i="4"/>
  <c r="I64" i="4"/>
  <c r="H64" i="4"/>
  <c r="I47" i="4"/>
  <c r="H47" i="4"/>
  <c r="I46" i="4"/>
  <c r="H46" i="4"/>
  <c r="I45" i="4"/>
  <c r="H45" i="4"/>
  <c r="I44" i="4"/>
  <c r="H44" i="4"/>
  <c r="I40" i="4"/>
  <c r="H40" i="4"/>
  <c r="I39" i="4"/>
  <c r="H39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J38" i="9" l="1"/>
  <c r="I38" i="9"/>
  <c r="H38" i="9"/>
  <c r="J37" i="9"/>
  <c r="I37" i="9"/>
  <c r="H37" i="9"/>
  <c r="J36" i="9"/>
  <c r="I36" i="9"/>
  <c r="H36" i="9"/>
  <c r="J35" i="9"/>
  <c r="I35" i="9"/>
  <c r="H35" i="9"/>
  <c r="J34" i="9"/>
  <c r="I34" i="9"/>
  <c r="H34" i="9"/>
  <c r="J32" i="9"/>
  <c r="I32" i="9"/>
  <c r="H32" i="9"/>
  <c r="J31" i="9"/>
  <c r="I31" i="9"/>
  <c r="H31" i="9"/>
  <c r="J30" i="9"/>
  <c r="I30" i="9"/>
  <c r="H30" i="9"/>
  <c r="J29" i="9"/>
  <c r="I29" i="9"/>
  <c r="H29" i="9"/>
  <c r="J25" i="9" l="1"/>
  <c r="I25" i="9"/>
  <c r="J24" i="9"/>
  <c r="I24" i="9"/>
  <c r="J23" i="9"/>
  <c r="I23" i="9"/>
  <c r="J22" i="9"/>
  <c r="I22" i="9"/>
  <c r="J21" i="9"/>
  <c r="I21" i="9"/>
  <c r="H25" i="9"/>
  <c r="H24" i="9"/>
  <c r="H23" i="9"/>
  <c r="H22" i="9"/>
  <c r="H21" i="9"/>
  <c r="J19" i="9"/>
  <c r="I19" i="9"/>
  <c r="J18" i="9"/>
  <c r="I18" i="9"/>
  <c r="J17" i="9"/>
  <c r="I17" i="9"/>
  <c r="J16" i="9"/>
  <c r="I16" i="9"/>
  <c r="J15" i="9"/>
  <c r="I15" i="9"/>
  <c r="H19" i="9"/>
  <c r="H18" i="9"/>
  <c r="H17" i="9"/>
  <c r="H16" i="9"/>
  <c r="H15" i="9"/>
  <c r="J11" i="9"/>
  <c r="I11" i="9"/>
  <c r="H11" i="9"/>
  <c r="J10" i="9"/>
  <c r="I10" i="9"/>
  <c r="H10" i="9"/>
  <c r="I32" i="3" l="1"/>
  <c r="J32" i="3"/>
  <c r="K32" i="3"/>
  <c r="L32" i="3"/>
  <c r="F53" i="7" l="1"/>
  <c r="K307" i="5" l="1"/>
  <c r="K306" i="5"/>
  <c r="K303" i="5"/>
  <c r="K304" i="5"/>
  <c r="K302" i="5"/>
  <c r="K301" i="5"/>
  <c r="K141" i="5"/>
  <c r="I141" i="5"/>
  <c r="K140" i="5"/>
  <c r="I140" i="5"/>
  <c r="K139" i="5"/>
  <c r="I139" i="5"/>
  <c r="K138" i="5"/>
  <c r="I138" i="5"/>
  <c r="K137" i="5"/>
  <c r="I137" i="5"/>
  <c r="K136" i="5"/>
  <c r="I136" i="5"/>
  <c r="K135" i="5"/>
  <c r="I135" i="5"/>
  <c r="K134" i="5"/>
  <c r="I134" i="5"/>
  <c r="K133" i="5"/>
  <c r="I133" i="5"/>
  <c r="K132" i="5"/>
  <c r="I132" i="5"/>
  <c r="K299" i="5"/>
  <c r="K298" i="5"/>
  <c r="K360" i="5"/>
  <c r="K359" i="5"/>
  <c r="K358" i="5"/>
  <c r="K357" i="5"/>
  <c r="K356" i="5"/>
  <c r="K355" i="5"/>
  <c r="J76" i="5" l="1"/>
  <c r="J75" i="5"/>
  <c r="J74" i="5"/>
  <c r="J73" i="5"/>
  <c r="J72" i="5"/>
  <c r="J71" i="5"/>
  <c r="J70" i="5"/>
  <c r="I213" i="5"/>
  <c r="I212" i="5"/>
  <c r="I211" i="5"/>
  <c r="I210" i="5"/>
  <c r="I183" i="5"/>
  <c r="I182" i="5"/>
  <c r="I181" i="5"/>
  <c r="I180" i="5"/>
  <c r="I179" i="5"/>
  <c r="I178" i="5"/>
  <c r="I177" i="5"/>
  <c r="K115" i="5"/>
  <c r="I115" i="5"/>
  <c r="K114" i="5"/>
  <c r="I114" i="5"/>
  <c r="K113" i="5"/>
  <c r="I113" i="5"/>
  <c r="K112" i="5"/>
  <c r="I112" i="5"/>
  <c r="K111" i="5"/>
  <c r="I111" i="5"/>
  <c r="K110" i="5"/>
  <c r="I110" i="5"/>
  <c r="I106" i="5"/>
  <c r="K106" i="5"/>
  <c r="K105" i="5"/>
  <c r="I105" i="5"/>
  <c r="K104" i="5"/>
  <c r="I104" i="5"/>
  <c r="K103" i="5"/>
  <c r="I103" i="5"/>
  <c r="K102" i="5"/>
  <c r="I102" i="5"/>
  <c r="K101" i="5"/>
  <c r="I101" i="5"/>
  <c r="K100" i="5"/>
  <c r="I100" i="5"/>
  <c r="F169" i="7" l="1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19" i="7"/>
  <c r="F118" i="7"/>
  <c r="F117" i="7"/>
  <c r="F116" i="7"/>
  <c r="F115" i="7"/>
  <c r="F114" i="7"/>
  <c r="F113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3" i="7"/>
  <c r="F92" i="7"/>
  <c r="F91" i="7"/>
  <c r="F90" i="7"/>
  <c r="F89" i="7"/>
  <c r="F88" i="7"/>
  <c r="F87" i="7"/>
  <c r="F86" i="7"/>
  <c r="F82" i="7"/>
  <c r="F81" i="7"/>
  <c r="F80" i="7"/>
  <c r="F79" i="7"/>
  <c r="F78" i="7"/>
  <c r="F77" i="7"/>
  <c r="F76" i="7"/>
  <c r="F75" i="7"/>
  <c r="F70" i="7"/>
  <c r="F69" i="7"/>
  <c r="F68" i="7"/>
  <c r="F67" i="7"/>
  <c r="F66" i="7"/>
  <c r="F65" i="7"/>
  <c r="F64" i="7"/>
  <c r="F60" i="7"/>
  <c r="F59" i="7"/>
  <c r="F58" i="7"/>
  <c r="F57" i="7"/>
  <c r="F56" i="7"/>
  <c r="F55" i="7"/>
  <c r="F54" i="7"/>
  <c r="F52" i="7"/>
  <c r="F51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K381" i="5"/>
  <c r="K380" i="5"/>
  <c r="K379" i="5"/>
  <c r="K378" i="5"/>
  <c r="K377" i="5"/>
  <c r="K376" i="5"/>
  <c r="K375" i="5"/>
  <c r="K373" i="5"/>
  <c r="K372" i="5"/>
  <c r="K371" i="5"/>
  <c r="K370" i="5"/>
  <c r="K367" i="5"/>
  <c r="K364" i="5"/>
  <c r="K362" i="5"/>
  <c r="K353" i="5"/>
  <c r="K352" i="5"/>
  <c r="K351" i="5"/>
  <c r="K350" i="5"/>
  <c r="K349" i="5"/>
  <c r="K347" i="5"/>
  <c r="K346" i="5"/>
  <c r="K341" i="5"/>
  <c r="K340" i="5"/>
  <c r="K339" i="5"/>
  <c r="K330" i="5"/>
  <c r="K329" i="5"/>
  <c r="K328" i="5"/>
  <c r="K327" i="5"/>
  <c r="K326" i="5"/>
  <c r="K325" i="5"/>
  <c r="K323" i="5"/>
  <c r="K322" i="5"/>
  <c r="K317" i="5"/>
  <c r="K316" i="5"/>
  <c r="K315" i="5"/>
  <c r="K313" i="5"/>
  <c r="K312" i="5"/>
  <c r="K310" i="5"/>
  <c r="K309" i="5"/>
  <c r="I293" i="5"/>
  <c r="I292" i="5"/>
  <c r="I291" i="5"/>
  <c r="I290" i="5"/>
  <c r="I289" i="5"/>
  <c r="I288" i="5"/>
  <c r="I287" i="5"/>
  <c r="I286" i="5"/>
  <c r="I285" i="5"/>
  <c r="I281" i="5"/>
  <c r="I280" i="5"/>
  <c r="I279" i="5"/>
  <c r="I278" i="5"/>
  <c r="I277" i="5"/>
  <c r="I276" i="5"/>
  <c r="I275" i="5"/>
  <c r="I274" i="5"/>
  <c r="I273" i="5"/>
  <c r="I272" i="5"/>
  <c r="I268" i="5"/>
  <c r="I267" i="5"/>
  <c r="I266" i="5"/>
  <c r="I265" i="5"/>
  <c r="I264" i="5"/>
  <c r="I263" i="5"/>
  <c r="I261" i="5"/>
  <c r="I260" i="5"/>
  <c r="I256" i="5"/>
  <c r="I255" i="5"/>
  <c r="I254" i="5"/>
  <c r="I253" i="5"/>
  <c r="I252" i="5"/>
  <c r="I251" i="5"/>
  <c r="I250" i="5"/>
  <c r="I249" i="5"/>
  <c r="I248" i="5"/>
  <c r="I247" i="5"/>
  <c r="I245" i="5"/>
  <c r="I244" i="5"/>
  <c r="I243" i="5"/>
  <c r="I242" i="5"/>
  <c r="I241" i="5"/>
  <c r="I240" i="5"/>
  <c r="I239" i="5"/>
  <c r="I238" i="5"/>
  <c r="I237" i="5"/>
  <c r="I232" i="5"/>
  <c r="I231" i="5"/>
  <c r="I230" i="5"/>
  <c r="I229" i="5"/>
  <c r="I228" i="5"/>
  <c r="I227" i="5"/>
  <c r="I223" i="5"/>
  <c r="I222" i="5"/>
  <c r="I221" i="5"/>
  <c r="I220" i="5"/>
  <c r="I219" i="5"/>
  <c r="I218" i="5"/>
  <c r="I217" i="5"/>
  <c r="I206" i="5"/>
  <c r="I205" i="5"/>
  <c r="I204" i="5"/>
  <c r="I203" i="5"/>
  <c r="I202" i="5"/>
  <c r="I201" i="5"/>
  <c r="I200" i="5"/>
  <c r="I199" i="5"/>
  <c r="I195" i="5"/>
  <c r="I194" i="5"/>
  <c r="I193" i="5"/>
  <c r="I192" i="5"/>
  <c r="I191" i="5"/>
  <c r="I190" i="5"/>
  <c r="I189" i="5"/>
  <c r="I188" i="5"/>
  <c r="I187" i="5"/>
  <c r="I173" i="5"/>
  <c r="I172" i="5"/>
  <c r="I171" i="5"/>
  <c r="I170" i="5"/>
  <c r="I169" i="5"/>
  <c r="I168" i="5"/>
  <c r="I167" i="5"/>
  <c r="I166" i="5"/>
  <c r="I165" i="5"/>
  <c r="I161" i="5"/>
  <c r="I160" i="5"/>
  <c r="I159" i="5"/>
  <c r="I158" i="5"/>
  <c r="I157" i="5"/>
  <c r="I156" i="5"/>
  <c r="I155" i="5"/>
  <c r="I154" i="5"/>
  <c r="I153" i="5"/>
  <c r="I152" i="5"/>
  <c r="K148" i="5"/>
  <c r="I148" i="5"/>
  <c r="K147" i="5"/>
  <c r="I147" i="5"/>
  <c r="K146" i="5"/>
  <c r="I146" i="5"/>
  <c r="K145" i="5"/>
  <c r="I145" i="5"/>
  <c r="I96" i="5"/>
  <c r="I95" i="5"/>
  <c r="I94" i="5"/>
  <c r="I93" i="5"/>
  <c r="I92" i="5"/>
  <c r="I91" i="5"/>
  <c r="I90" i="5"/>
  <c r="I89" i="5"/>
  <c r="I87" i="5"/>
  <c r="I86" i="5"/>
  <c r="I85" i="5"/>
  <c r="I84" i="5"/>
  <c r="I83" i="5"/>
  <c r="I82" i="5"/>
  <c r="I81" i="5"/>
  <c r="I80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4" i="5"/>
  <c r="J33" i="5"/>
  <c r="J32" i="5"/>
  <c r="J31" i="5"/>
  <c r="J30" i="5"/>
  <c r="J29" i="5"/>
  <c r="J28" i="5"/>
  <c r="J27" i="5"/>
  <c r="J24" i="5"/>
  <c r="J23" i="5"/>
  <c r="J22" i="5"/>
  <c r="J19" i="5"/>
  <c r="J18" i="5"/>
  <c r="J17" i="5"/>
  <c r="J16" i="5"/>
  <c r="J13" i="5"/>
  <c r="J12" i="5"/>
  <c r="L119" i="3"/>
  <c r="L118" i="3"/>
  <c r="L116" i="3"/>
  <c r="L115" i="3"/>
  <c r="K76" i="3"/>
  <c r="J76" i="3"/>
  <c r="K75" i="3"/>
  <c r="J75" i="3"/>
  <c r="K73" i="3"/>
  <c r="J73" i="3"/>
  <c r="K72" i="3"/>
  <c r="J72" i="3"/>
  <c r="K71" i="3"/>
  <c r="J71" i="3"/>
  <c r="J64" i="3"/>
  <c r="J63" i="3"/>
  <c r="J62" i="3"/>
  <c r="J61" i="3"/>
  <c r="K60" i="3"/>
  <c r="J60" i="3"/>
  <c r="K59" i="3"/>
  <c r="J59" i="3"/>
  <c r="K58" i="3"/>
  <c r="J58" i="3"/>
  <c r="K57" i="3"/>
  <c r="J57" i="3"/>
  <c r="K56" i="3"/>
  <c r="J56" i="3"/>
  <c r="K54" i="3"/>
  <c r="J54" i="3"/>
  <c r="K53" i="3"/>
  <c r="J53" i="3"/>
  <c r="K52" i="3"/>
  <c r="J52" i="3"/>
  <c r="K51" i="3"/>
  <c r="J51" i="3"/>
  <c r="K50" i="3"/>
  <c r="J50" i="3"/>
  <c r="J109" i="3"/>
  <c r="K108" i="3"/>
  <c r="J108" i="3"/>
  <c r="K107" i="3"/>
  <c r="J107" i="3"/>
  <c r="K105" i="3"/>
  <c r="J105" i="3"/>
  <c r="K104" i="3"/>
  <c r="J104" i="3"/>
  <c r="J100" i="3"/>
  <c r="J99" i="3"/>
  <c r="J98" i="3"/>
  <c r="J97" i="3"/>
  <c r="K96" i="3"/>
  <c r="J96" i="3"/>
  <c r="K95" i="3"/>
  <c r="J95" i="3"/>
  <c r="K94" i="3"/>
  <c r="J94" i="3"/>
  <c r="K93" i="3"/>
  <c r="J93" i="3"/>
  <c r="K92" i="3"/>
  <c r="J92" i="3"/>
  <c r="K90" i="3"/>
  <c r="J90" i="3"/>
  <c r="K89" i="3"/>
  <c r="J89" i="3"/>
  <c r="K88" i="3"/>
  <c r="J88" i="3"/>
  <c r="K87" i="3"/>
  <c r="J87" i="3"/>
  <c r="L40" i="3"/>
  <c r="J40" i="3"/>
  <c r="L39" i="3"/>
  <c r="J39" i="3"/>
  <c r="L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1" i="3"/>
  <c r="K31" i="3"/>
  <c r="J31" i="3"/>
  <c r="L30" i="3"/>
  <c r="K30" i="3"/>
  <c r="J30" i="3"/>
  <c r="L29" i="3"/>
  <c r="K29" i="3"/>
  <c r="J29" i="3"/>
  <c r="L20" i="3"/>
  <c r="J20" i="3"/>
  <c r="L19" i="3"/>
  <c r="J19" i="3"/>
  <c r="L18" i="3"/>
  <c r="K18" i="3"/>
  <c r="J18" i="3"/>
  <c r="L17" i="3"/>
  <c r="K17" i="3"/>
  <c r="J17" i="3"/>
  <c r="J97" i="4"/>
  <c r="J96" i="4"/>
  <c r="J95" i="4"/>
  <c r="J94" i="4"/>
  <c r="I90" i="4"/>
  <c r="I89" i="4"/>
  <c r="I88" i="4"/>
  <c r="I86" i="4"/>
  <c r="I85" i="4"/>
  <c r="I84" i="4"/>
  <c r="J75" i="4"/>
  <c r="I75" i="4"/>
  <c r="J74" i="4"/>
  <c r="I74" i="4"/>
  <c r="J73" i="4"/>
  <c r="I73" i="4"/>
  <c r="J71" i="4"/>
  <c r="I71" i="4"/>
  <c r="J70" i="4"/>
  <c r="I70" i="4"/>
  <c r="J69" i="4"/>
  <c r="I69" i="4"/>
  <c r="I60" i="4"/>
  <c r="I59" i="4"/>
  <c r="I58" i="4"/>
  <c r="I54" i="4"/>
  <c r="I53" i="4"/>
  <c r="I52" i="4"/>
  <c r="I51" i="4"/>
  <c r="I35" i="4"/>
  <c r="I34" i="4"/>
  <c r="I33" i="4"/>
  <c r="I32" i="4"/>
  <c r="I31" i="4"/>
  <c r="I30" i="4"/>
  <c r="I29" i="4"/>
  <c r="H97" i="4" l="1"/>
  <c r="H96" i="4"/>
  <c r="H95" i="4"/>
  <c r="H94" i="4"/>
  <c r="H90" i="4" l="1"/>
  <c r="H89" i="4"/>
  <c r="H88" i="4"/>
  <c r="H86" i="4"/>
  <c r="H85" i="4"/>
  <c r="H84" i="4"/>
  <c r="H75" i="4"/>
  <c r="H74" i="4"/>
  <c r="H73" i="4"/>
  <c r="H71" i="4"/>
  <c r="H70" i="4"/>
  <c r="H69" i="4"/>
  <c r="H60" i="4"/>
  <c r="H59" i="4"/>
  <c r="H58" i="4"/>
  <c r="H54" i="4"/>
  <c r="H53" i="4"/>
  <c r="H52" i="4"/>
  <c r="H51" i="4"/>
  <c r="H35" i="4"/>
  <c r="H34" i="4"/>
  <c r="H33" i="4"/>
  <c r="H32" i="4"/>
  <c r="H31" i="4"/>
  <c r="H30" i="4"/>
  <c r="H29" i="4"/>
  <c r="I119" i="3"/>
  <c r="I118" i="3"/>
  <c r="I116" i="3"/>
  <c r="I115" i="3"/>
  <c r="I76" i="3"/>
  <c r="I75" i="3"/>
  <c r="I73" i="3"/>
  <c r="I72" i="3"/>
  <c r="I71" i="3"/>
  <c r="I64" i="3"/>
  <c r="I63" i="3"/>
  <c r="I62" i="3"/>
  <c r="I61" i="3"/>
  <c r="I60" i="3"/>
  <c r="I59" i="3"/>
  <c r="I58" i="3"/>
  <c r="I57" i="3"/>
  <c r="I56" i="3"/>
  <c r="I54" i="3"/>
  <c r="I53" i="3"/>
  <c r="I52" i="3"/>
  <c r="I51" i="3"/>
  <c r="I50" i="3"/>
  <c r="I109" i="3"/>
  <c r="I108" i="3"/>
  <c r="I107" i="3"/>
  <c r="I105" i="3"/>
  <c r="I104" i="3"/>
  <c r="I100" i="3"/>
  <c r="I99" i="3"/>
  <c r="I98" i="3"/>
  <c r="I97" i="3"/>
  <c r="I96" i="3"/>
  <c r="I95" i="3"/>
  <c r="I94" i="3"/>
  <c r="I93" i="3"/>
  <c r="I92" i="3"/>
  <c r="I90" i="3"/>
  <c r="I89" i="3"/>
  <c r="I88" i="3"/>
  <c r="I87" i="3"/>
  <c r="I40" i="3"/>
  <c r="I39" i="3"/>
  <c r="I38" i="3"/>
  <c r="I37" i="3"/>
  <c r="I36" i="3"/>
  <c r="I35" i="3"/>
  <c r="I34" i="3"/>
  <c r="I31" i="3"/>
  <c r="I30" i="3"/>
  <c r="I29" i="3"/>
  <c r="I20" i="3"/>
  <c r="I19" i="3"/>
  <c r="I18" i="3"/>
  <c r="I17" i="3"/>
  <c r="C64" i="3" l="1"/>
  <c r="K64" i="3" s="1"/>
  <c r="C63" i="3"/>
  <c r="K63" i="3" s="1"/>
  <c r="C62" i="3"/>
  <c r="K62" i="3" s="1"/>
  <c r="C61" i="3"/>
  <c r="K61" i="3" s="1"/>
  <c r="C109" i="3" l="1"/>
  <c r="K109" i="3" s="1"/>
  <c r="C100" i="3"/>
  <c r="K100" i="3" s="1"/>
  <c r="C99" i="3"/>
  <c r="K99" i="3" s="1"/>
  <c r="C98" i="3"/>
  <c r="K98" i="3" s="1"/>
  <c r="C97" i="3"/>
  <c r="K97" i="3" s="1"/>
  <c r="C40" i="3"/>
  <c r="K40" i="3" s="1"/>
  <c r="C39" i="3"/>
  <c r="K39" i="3" s="1"/>
  <c r="C38" i="3"/>
  <c r="K38" i="3" s="1"/>
  <c r="C19" i="3"/>
  <c r="K19" i="3" s="1"/>
  <c r="C20" i="3"/>
  <c r="K20" i="3" s="1"/>
</calcChain>
</file>

<file path=xl/sharedStrings.xml><?xml version="1.0" encoding="utf-8"?>
<sst xmlns="http://schemas.openxmlformats.org/spreadsheetml/2006/main" count="2671" uniqueCount="918">
  <si>
    <t>on/off</t>
  </si>
  <si>
    <t>inverter</t>
  </si>
  <si>
    <t>Мощность охлаждения, кВт</t>
  </si>
  <si>
    <t>Мощность обогрева, кВт</t>
  </si>
  <si>
    <t>Внутренний блок</t>
  </si>
  <si>
    <t>Наружный блок</t>
  </si>
  <si>
    <t>Тип скидки</t>
  </si>
  <si>
    <t>Панель</t>
  </si>
  <si>
    <t>Кассетного типа (600х600, компакт)</t>
  </si>
  <si>
    <t>Кассетного типа (900х900, четырехпоточные)</t>
  </si>
  <si>
    <t>Канального типа (средненапорные)</t>
  </si>
  <si>
    <t>Канального типа (высоконапорные)</t>
  </si>
  <si>
    <t>Напольного типа</t>
  </si>
  <si>
    <t>T-MBQ-03D1</t>
  </si>
  <si>
    <t>MOBA30U-18HN1-Q</t>
  </si>
  <si>
    <t>MCD-24HRN1-Q1</t>
  </si>
  <si>
    <t>MOCA30U-24HN1-Q</t>
  </si>
  <si>
    <t>MCD-36HRN1-R1</t>
  </si>
  <si>
    <t>MCD-48HRN1-R</t>
  </si>
  <si>
    <t>MCD-60HRN1-R</t>
  </si>
  <si>
    <t>MOUA-60HN1-R</t>
  </si>
  <si>
    <t>MTI-18HWN1-Q1</t>
  </si>
  <si>
    <t>MTI-24HWN1-Q1</t>
  </si>
  <si>
    <t>MTI-36HWN1-R1</t>
  </si>
  <si>
    <t>MTI-60HWN1-R1</t>
  </si>
  <si>
    <t>Универсального типа (напольно-потолочные)</t>
  </si>
  <si>
    <t>MUE-18HRN1-Q1</t>
  </si>
  <si>
    <t>MUE-24HRN1-Q1</t>
  </si>
  <si>
    <t>MUE-36HRN1-R1</t>
  </si>
  <si>
    <t>MUE-60HRN1-R</t>
  </si>
  <si>
    <t>MFM-60ARN1-R</t>
  </si>
  <si>
    <t>MOUL-60HN1-R</t>
  </si>
  <si>
    <t>Внутренний / 
Наружный блок</t>
  </si>
  <si>
    <t>Наружные блоки мульти-системы</t>
  </si>
  <si>
    <t>Настенного типа (Mission)</t>
  </si>
  <si>
    <t>MCA3I-09HRFNX-Q</t>
  </si>
  <si>
    <t>MCA3U-12HRFNX-Q</t>
  </si>
  <si>
    <t>MCA3U-18HRFNX-Q</t>
  </si>
  <si>
    <t>MTIU-07HWFNX-Q</t>
  </si>
  <si>
    <t>MTIU-09HWFNX-Q</t>
  </si>
  <si>
    <t>MTIU-12HWFNX-Q</t>
  </si>
  <si>
    <t>RG36C/BG(C)E</t>
  </si>
  <si>
    <t>RG36C/BGE</t>
  </si>
  <si>
    <t>KJR-12B/DP(T)-E</t>
  </si>
  <si>
    <t>KJR-12B/DP(T)-E-2</t>
  </si>
  <si>
    <t>MIV V4+ mini</t>
  </si>
  <si>
    <t>MVUH80A-VA1</t>
  </si>
  <si>
    <t>MVUH105A-VA1</t>
  </si>
  <si>
    <t>MVUH120A-VA3</t>
  </si>
  <si>
    <t>MVUH140A-VA3</t>
  </si>
  <si>
    <t>MVUH160A-VA3</t>
  </si>
  <si>
    <t>MVUH180A-VA3</t>
  </si>
  <si>
    <t>MVUH120B-VA1</t>
  </si>
  <si>
    <t>MVUH140B-VA1</t>
  </si>
  <si>
    <t>MVUH160B-VA1</t>
  </si>
  <si>
    <t>MVUH120B-VA3</t>
  </si>
  <si>
    <t>MVUH140B-VA3</t>
  </si>
  <si>
    <t>MVUH160B-VA3</t>
  </si>
  <si>
    <t>MVUH200A-VA3</t>
  </si>
  <si>
    <t>MVUH220A-VA3</t>
  </si>
  <si>
    <t>MVUH260A-VA3</t>
  </si>
  <si>
    <t>MVN22B-VA1</t>
  </si>
  <si>
    <t>MBQ1-02D</t>
  </si>
  <si>
    <t>MVN28B-VA1</t>
  </si>
  <si>
    <t>MVN36B-VA1</t>
  </si>
  <si>
    <t>MVN45B-VA1</t>
  </si>
  <si>
    <t>MBQ1-01D</t>
  </si>
  <si>
    <t>MVN56B-VA1</t>
  </si>
  <si>
    <t>MVN71B-VA1</t>
  </si>
  <si>
    <t>CE-MBQ2-01</t>
  </si>
  <si>
    <t>MVS15B-VA1</t>
  </si>
  <si>
    <t>T-MBQ-03D2</t>
  </si>
  <si>
    <t>MVS22B-VA1</t>
  </si>
  <si>
    <t>MVS28B-VA1</t>
  </si>
  <si>
    <t>MVS36B-VA1</t>
  </si>
  <si>
    <t>MVS45B-VA1</t>
  </si>
  <si>
    <t>MVS56B-VA1</t>
  </si>
  <si>
    <t>Кассетного типа четырехпоточные</t>
  </si>
  <si>
    <t>MVC28A-VA1</t>
  </si>
  <si>
    <t>T-MBQ-02C1</t>
  </si>
  <si>
    <t>MVC36A-VA1</t>
  </si>
  <si>
    <t>MVC45A-VA1</t>
  </si>
  <si>
    <t>MVC56A-VA1</t>
  </si>
  <si>
    <t>MVC71A-VA1</t>
  </si>
  <si>
    <t>MVC80A-VA1</t>
  </si>
  <si>
    <t>MVC90A-VA1</t>
  </si>
  <si>
    <t>MVC100A-VA1</t>
  </si>
  <si>
    <t>MVC112A-VA1</t>
  </si>
  <si>
    <t>MVL18B-VA1</t>
  </si>
  <si>
    <t>MVL36B-VA1</t>
  </si>
  <si>
    <t>Канальные средненапроные</t>
  </si>
  <si>
    <t>MVM22A-VA1</t>
  </si>
  <si>
    <t>MVM28A-VA1</t>
  </si>
  <si>
    <t>MVM36A-VA1</t>
  </si>
  <si>
    <t>MVM45A-VA1</t>
  </si>
  <si>
    <t>MVM56A-VA1</t>
  </si>
  <si>
    <t>MVM71A-VA1</t>
  </si>
  <si>
    <t>MVM80A-VA1</t>
  </si>
  <si>
    <t>MVM90A-VA1</t>
  </si>
  <si>
    <t>MVM112A-VA1</t>
  </si>
  <si>
    <t>MVM140A-VA1</t>
  </si>
  <si>
    <t>Универсального типа</t>
  </si>
  <si>
    <t>MVX36A-VA1</t>
  </si>
  <si>
    <t>MVX45A-VA1</t>
  </si>
  <si>
    <t>MVX56A-VA1</t>
  </si>
  <si>
    <t>MVX71A-VA1</t>
  </si>
  <si>
    <t>MVX80A-VA1</t>
  </si>
  <si>
    <t>MVX90A-VA1</t>
  </si>
  <si>
    <t>MVX112A-VA1</t>
  </si>
  <si>
    <t>MVX140A-VA1</t>
  </si>
  <si>
    <t>MVX160A-VA1</t>
  </si>
  <si>
    <t>RG58B/BGE</t>
  </si>
  <si>
    <t>MCCH185A-SA3L</t>
  </si>
  <si>
    <t>MCCH250A-SA3L</t>
  </si>
  <si>
    <t>MCCH35B-SA3L</t>
  </si>
  <si>
    <t>MCCH65B-SA3L</t>
  </si>
  <si>
    <t>MCCH80B-SA3L</t>
  </si>
  <si>
    <t>MCCH130B-SA3L</t>
  </si>
  <si>
    <t>MGRH5A-PA1Z</t>
  </si>
  <si>
    <t>MGRH7A-PA1Z</t>
  </si>
  <si>
    <t>MGRH10A-PA1Z</t>
  </si>
  <si>
    <t>MGRH12A-PA1Z</t>
  </si>
  <si>
    <t>MGRH12A-PA3Z</t>
  </si>
  <si>
    <t>MGRH14A-PA3Z</t>
  </si>
  <si>
    <t>MGRH16A-PA3Z</t>
  </si>
  <si>
    <t>MASC380A-SB3</t>
  </si>
  <si>
    <t>MASC500A-SB3</t>
  </si>
  <si>
    <t>MASC600A-SB3</t>
  </si>
  <si>
    <t>MASC720A-SB3</t>
  </si>
  <si>
    <t>MASC900A-SB3</t>
  </si>
  <si>
    <t>MASC1000A-SB3</t>
  </si>
  <si>
    <t>MASC1200A-SB3</t>
  </si>
  <si>
    <t>MASC1420A-SB3</t>
  </si>
  <si>
    <t>MASC380A-SB3L</t>
  </si>
  <si>
    <t>MASC500A-SB3L</t>
  </si>
  <si>
    <t>MASC600A-SB3L</t>
  </si>
  <si>
    <t>MASC720A-SB3L</t>
  </si>
  <si>
    <t>MASC900A-SB3L</t>
  </si>
  <si>
    <t>MASC1000A-SB3L</t>
  </si>
  <si>
    <t>MASC1200A-SB3L</t>
  </si>
  <si>
    <t>MASC1420A-SB3L</t>
  </si>
  <si>
    <t>MWSC340A-FB3</t>
  </si>
  <si>
    <t>MWSC440A-FB3</t>
  </si>
  <si>
    <t>MWSC540A-FB3</t>
  </si>
  <si>
    <t>MWSC720A-FB3</t>
  </si>
  <si>
    <t>MWSC805A-FB3</t>
  </si>
  <si>
    <t>MWSC890A-FB3</t>
  </si>
  <si>
    <t>MWSC1055A-FB3</t>
  </si>
  <si>
    <t>MWSC1080A-FB3</t>
  </si>
  <si>
    <t>MWSC1200A-FB3</t>
  </si>
  <si>
    <t>MWSC1300A-FB3</t>
  </si>
  <si>
    <t>MWSC1410A-FB3</t>
  </si>
  <si>
    <t>MWSC1620A-FB3</t>
  </si>
  <si>
    <t>MWSC1780A-FB3</t>
  </si>
  <si>
    <t>MWVC900A-FB3H</t>
  </si>
  <si>
    <t>MWVC1000A-FB3H</t>
  </si>
  <si>
    <t>MWVC1200A-FB3H</t>
  </si>
  <si>
    <t>MWVC1400A-FB3H</t>
  </si>
  <si>
    <t>MWVC1600A-FB3H</t>
  </si>
  <si>
    <t>MWVC1800A-FB3H</t>
  </si>
  <si>
    <t>MWVC1900A-FB3H</t>
  </si>
  <si>
    <t>MWMC500A-FB3H</t>
  </si>
  <si>
    <t>MWMC700A-FB3H</t>
  </si>
  <si>
    <t>MWMC900A-FB3H</t>
  </si>
  <si>
    <t>MWMC1000A-FB3H</t>
  </si>
  <si>
    <t>MWMC1200A-FB3H</t>
  </si>
  <si>
    <t>MWMC1400A-FB3H</t>
  </si>
  <si>
    <t>MWMC1600A-FB3H</t>
  </si>
  <si>
    <t>MWMC1800A-FB3H</t>
  </si>
  <si>
    <t>MWMC1900A-FB3H</t>
  </si>
  <si>
    <t>MWMC2100A-FB3H</t>
  </si>
  <si>
    <t>MWMC2300A-FB3H</t>
  </si>
  <si>
    <t>MWMC2500A-FB3H</t>
  </si>
  <si>
    <t>MWT1C2100B-FB3H</t>
  </si>
  <si>
    <t>MWT1C2300B-FB3H</t>
  </si>
  <si>
    <t>MWT1C2500B-FB3H</t>
  </si>
  <si>
    <t>MWT1C2600B-FB3H</t>
  </si>
  <si>
    <t>MWT1C2800B-FB3H</t>
  </si>
  <si>
    <t>MWT1C3000B-FB3H</t>
  </si>
  <si>
    <t>MWT1C3200B-FB3H</t>
  </si>
  <si>
    <t>MWT1C3300B-FB3H</t>
  </si>
  <si>
    <t>MWT1C3500B-FB3H</t>
  </si>
  <si>
    <t>MWT1C3900B-FB3H</t>
  </si>
  <si>
    <t>MWT1C4200B-FB3H</t>
  </si>
  <si>
    <t>MWT1C4600B-FB3H</t>
  </si>
  <si>
    <t>MWT2C2100B-FB10H</t>
  </si>
  <si>
    <t>MWT2C2300B-FB10H</t>
  </si>
  <si>
    <t>MWT2C2500B-FB10H</t>
  </si>
  <si>
    <t>MWT2C2600B-FB10H</t>
  </si>
  <si>
    <t>MWT2C2800B-FB10H</t>
  </si>
  <si>
    <t>MWT2C3000B-FB10H</t>
  </si>
  <si>
    <t>MWT2C3200B-FB10H</t>
  </si>
  <si>
    <t>MWT2C3300B-FB10H</t>
  </si>
  <si>
    <t>MWT2C3500B-FB10H</t>
  </si>
  <si>
    <t>MWT2C3900B-FB10H</t>
  </si>
  <si>
    <t>MWT2C4200B-FB10H</t>
  </si>
  <si>
    <t>MWT2C4600B-FB10H</t>
  </si>
  <si>
    <t>MWT2C4900B-FB10H</t>
  </si>
  <si>
    <t>MWT2C5300B-FB10H</t>
  </si>
  <si>
    <t>MWT2C5600B-FB10H</t>
  </si>
  <si>
    <t>MWT2C6000B-FB10H</t>
  </si>
  <si>
    <t>MWT2C6700B-FB10H</t>
  </si>
  <si>
    <t>Accessories</t>
  </si>
  <si>
    <t>Центральный пульт (наружный блок)</t>
  </si>
  <si>
    <t>Центральный пульт с недельным таймером</t>
  </si>
  <si>
    <t>Комплект для подключения центрального кондиционера</t>
  </si>
  <si>
    <t>Fault Alarm</t>
  </si>
  <si>
    <t>Outdoor network electricity charge module</t>
  </si>
  <si>
    <t>Network Interface Module</t>
  </si>
  <si>
    <t>Система централизованного компьютерного управления и мониторинга</t>
  </si>
  <si>
    <t>ПО для системы централизованного компьютерного управления и мониторинга</t>
  </si>
  <si>
    <t xml:space="preserve">Web-шлюз </t>
  </si>
  <si>
    <t>Modular Chiller</t>
  </si>
  <si>
    <t>DC inverter Mini Chiller</t>
  </si>
  <si>
    <t>controller ceiling and floor, Cassette</t>
  </si>
  <si>
    <t>wired controller for Duct</t>
  </si>
  <si>
    <t>RM05/BG(T)E-A</t>
  </si>
  <si>
    <t>ИК пульт для внутренних блоков VRF с функцией адресации</t>
  </si>
  <si>
    <t>проводной пульт для Multi, LC, Rooftop, VRF</t>
  </si>
  <si>
    <t>MD-CCM02/E</t>
  </si>
  <si>
    <t>MD-CCM09/E</t>
  </si>
  <si>
    <t>AHUKZ-01B</t>
  </si>
  <si>
    <t>AHUKZ-02B</t>
  </si>
  <si>
    <t>AHUKZ-03B</t>
  </si>
  <si>
    <t>KJR-27B/E</t>
  </si>
  <si>
    <t>проводной пульт для HRV</t>
  </si>
  <si>
    <t>FQT4-01</t>
  </si>
  <si>
    <t>Разветвитель внутренних блоков для системы V4+ Mini</t>
  </si>
  <si>
    <t>FQZHN-01D</t>
  </si>
  <si>
    <t>Рефнеты для внутренних блоков MIV V4+, MIV V5, R410A с изоляцией</t>
  </si>
  <si>
    <t>FQZHN-02D</t>
  </si>
  <si>
    <t>FQZHN-03D</t>
  </si>
  <si>
    <t>FQZHN-04D</t>
  </si>
  <si>
    <t>FQZHN-05D</t>
  </si>
  <si>
    <t>FQZHN-06D</t>
  </si>
  <si>
    <t>FQZHW-02N1D</t>
  </si>
  <si>
    <t>Рефнеты для наружных блоков MIV V4+, MIV V5, R410A с изоляцией</t>
  </si>
  <si>
    <t>FQZHW-03N1D</t>
  </si>
  <si>
    <t>FQZHW-04N1D</t>
  </si>
  <si>
    <t>KJR-32B/E</t>
  </si>
  <si>
    <t>CCM-18A/N-E</t>
  </si>
  <si>
    <t>new BMS gateway(Modbus)</t>
  </si>
  <si>
    <t>DTS634</t>
  </si>
  <si>
    <t>MD-NIM06</t>
  </si>
  <si>
    <t>MD-NIM01/E</t>
  </si>
  <si>
    <t>MD-NIM05B/E</t>
  </si>
  <si>
    <t>MD-NIM10</t>
  </si>
  <si>
    <t>MD-NIM09/E</t>
  </si>
  <si>
    <t>IMM441V4PA58</t>
  </si>
  <si>
    <t>IMM-ENET-MA</t>
  </si>
  <si>
    <t>CCM15</t>
  </si>
  <si>
    <t>KJR-150A/M-E</t>
  </si>
  <si>
    <t>Аксессуар</t>
  </si>
  <si>
    <t>MV6-252WV2GN1</t>
  </si>
  <si>
    <t>MV6-280WV2GN1</t>
  </si>
  <si>
    <t>MV6-335WV2GN1</t>
  </si>
  <si>
    <t>MV6-400WV2GN1</t>
  </si>
  <si>
    <t>MV6-450WV2GN1</t>
  </si>
  <si>
    <t>MV6-500WV2GN1</t>
  </si>
  <si>
    <t>MV6-560WV2GN1</t>
  </si>
  <si>
    <t>MV6-615WV2GN1</t>
  </si>
  <si>
    <t>MV6-670WV2GN1</t>
  </si>
  <si>
    <t>MV6-730WV2GN1</t>
  </si>
  <si>
    <t>MV6-785WV2GN1</t>
  </si>
  <si>
    <t>MV6-850WV2GN1</t>
  </si>
  <si>
    <t>MV6-900WV2GN1</t>
  </si>
  <si>
    <t>MV6-i252WV2GN1</t>
  </si>
  <si>
    <t>MV6-i280WV2GN1</t>
  </si>
  <si>
    <t>MV6-i335WV2GN1</t>
  </si>
  <si>
    <t>MV6-i400WV2GN1</t>
  </si>
  <si>
    <t>MV6-i450WV2GN1</t>
  </si>
  <si>
    <t>MV6-i500WV2GN1</t>
  </si>
  <si>
    <t>MV6-i560WV2GN1</t>
  </si>
  <si>
    <t>MV6-i615WV2GN1</t>
  </si>
  <si>
    <t>MV6-i670WV2GN1</t>
  </si>
  <si>
    <t>MV6-i730WV2GN1</t>
  </si>
  <si>
    <t>MV6-i785WV2GN1</t>
  </si>
  <si>
    <t>MV6-i850WV2GN1</t>
  </si>
  <si>
    <t>MV6-i900WV2GN1</t>
  </si>
  <si>
    <t>MI-22G/DHN1-M</t>
  </si>
  <si>
    <t>MI-28G/DHN1-M</t>
  </si>
  <si>
    <t>MI-36G/DHN1-M</t>
  </si>
  <si>
    <t>MI-45G/DHN1-M</t>
  </si>
  <si>
    <t>MI-56G/DHN1-M</t>
  </si>
  <si>
    <t>MI-71G/DHN1-M</t>
  </si>
  <si>
    <t>MI-80G/DHN1-M</t>
  </si>
  <si>
    <t>MCCU-10CN1</t>
  </si>
  <si>
    <t>MCCU-12CN1</t>
  </si>
  <si>
    <t>MCCU-16CN1</t>
  </si>
  <si>
    <t>MCCU-22CN1</t>
  </si>
  <si>
    <t>MCCU-28CN1</t>
  </si>
  <si>
    <t>MCCU-35CN1</t>
  </si>
  <si>
    <t>MCCU-45CN1</t>
  </si>
  <si>
    <t>MCCU-53CN1</t>
  </si>
  <si>
    <t>MCCU-61CN1</t>
  </si>
  <si>
    <t>MCCU-70CN1</t>
  </si>
  <si>
    <t>MCCU-105CN1</t>
  </si>
  <si>
    <t>M_VRV</t>
  </si>
  <si>
    <t>MRC-062HWN1-R(C)</t>
  </si>
  <si>
    <t>MRC-075HWN1-R(C)</t>
  </si>
  <si>
    <t>MRC-085HWN1-R(C)</t>
  </si>
  <si>
    <t>MRC-100HWN1-R(C)</t>
  </si>
  <si>
    <t>MRC-125HWN1-R(C)</t>
  </si>
  <si>
    <t>MRC-150HWN1-R(C)</t>
  </si>
  <si>
    <t>MRC-175HWN1-R(C)</t>
  </si>
  <si>
    <t>MRC-200HWN1-R(C)</t>
  </si>
  <si>
    <t>MRC-250HWN1-R(C)</t>
  </si>
  <si>
    <t>MRC-300HWN1-R(C)</t>
  </si>
  <si>
    <t>Модель</t>
  </si>
  <si>
    <t>MCA3-18HRN1-Q</t>
  </si>
  <si>
    <t>MI-90G/DHN1-M</t>
  </si>
  <si>
    <t>MOD32U-36HN1-R</t>
  </si>
  <si>
    <t>MRCT-062CWN1-R(C)</t>
  </si>
  <si>
    <t>MRCT-075CWN1-R(C)</t>
  </si>
  <si>
    <t>MRCT-085CWN1-R(C)</t>
  </si>
  <si>
    <t>MRCT-100CWN1-R(C)</t>
  </si>
  <si>
    <t>MRCT-125CWN1-R(C)</t>
  </si>
  <si>
    <t>MRCT-150CWN1-R(C)</t>
  </si>
  <si>
    <t>MRCT-175CWN1-R(C)</t>
  </si>
  <si>
    <t>MRCT-200CWN1-R(C)</t>
  </si>
  <si>
    <t>MRCT-250CWN1-R(C)</t>
  </si>
  <si>
    <t>MRCT-300CWN1-R(C)</t>
  </si>
  <si>
    <t>MVN18B-VA1</t>
  </si>
  <si>
    <t>T-MBQ4-03E</t>
  </si>
  <si>
    <t>MB-12N1D0-I</t>
  </si>
  <si>
    <t>MB-18N1D0-I</t>
  </si>
  <si>
    <t>MA-18N1D0-I</t>
  </si>
  <si>
    <t>MA-24N1D0-I</t>
  </si>
  <si>
    <t>MCA3-12HRN1-Q</t>
  </si>
  <si>
    <t>MOU-12HN1-Q</t>
  </si>
  <si>
    <t>MOU-18HN1-Q</t>
  </si>
  <si>
    <t>MCD-24HRN1-Q</t>
  </si>
  <si>
    <t>MOU-24HN1-Q</t>
  </si>
  <si>
    <t>T-MBQ-02M4</t>
  </si>
  <si>
    <t>MCD-36HRN1-R</t>
  </si>
  <si>
    <t>MOU-36HN1-R</t>
  </si>
  <si>
    <t>MOU-60HN1-R</t>
  </si>
  <si>
    <t>MTI-18HWN1-Q</t>
  </si>
  <si>
    <t>MTI-24HWN1-Q</t>
  </si>
  <si>
    <t>MTI-36HWN1-R</t>
  </si>
  <si>
    <t>MTI-48HWN1-R</t>
  </si>
  <si>
    <t>MTI-60HWN1-R</t>
  </si>
  <si>
    <t>MUE-18HRN1-Q</t>
  </si>
  <si>
    <t>MUE-24HRN1-Q</t>
  </si>
  <si>
    <t>MUE-36HRN1-R</t>
  </si>
  <si>
    <t>MFPA400-24ARN1-Q</t>
  </si>
  <si>
    <t>MFJ-48ARN1-R</t>
  </si>
  <si>
    <t>MB-24N1D0-I</t>
  </si>
  <si>
    <t>Настенного типа (Blanc)</t>
  </si>
  <si>
    <t>MCA3I-09FNXD0</t>
  </si>
  <si>
    <t>MCA3U-12FNXD0</t>
  </si>
  <si>
    <t>MCA3U-18FNXC8</t>
  </si>
  <si>
    <t>MTIU-07FNXD0</t>
  </si>
  <si>
    <t>MTIU-09FNXD0</t>
  </si>
  <si>
    <t>MTIU-12FNXD0</t>
  </si>
  <si>
    <t>MI2-22GDHN1</t>
  </si>
  <si>
    <t>MI2-28GDHN1</t>
  </si>
  <si>
    <t>MI2-36GDHN1</t>
  </si>
  <si>
    <t>MI2-45GDHN1</t>
  </si>
  <si>
    <t>MI2-56GDHN1</t>
  </si>
  <si>
    <t>MI2-71GDHN1</t>
  </si>
  <si>
    <t>MI2-80GDHN1</t>
  </si>
  <si>
    <t>MI2-90GDHN1</t>
  </si>
  <si>
    <t>DC fan</t>
  </si>
  <si>
    <t>AC fan</t>
  </si>
  <si>
    <t>Компактные кассетного типа четырехпоточные</t>
  </si>
  <si>
    <t>MI2-22Q4CDHN1</t>
  </si>
  <si>
    <t>MI2-28Q4CDHN1</t>
  </si>
  <si>
    <t>MI2-36Q4CDHN1</t>
  </si>
  <si>
    <t>MI2-45Q4CDHN1</t>
  </si>
  <si>
    <t>MI2-22T2DHN1</t>
  </si>
  <si>
    <t>MI2-28T2DHN1</t>
  </si>
  <si>
    <t>MI2-36T2DHN1</t>
  </si>
  <si>
    <t>MI2-45T2DHN1</t>
  </si>
  <si>
    <t>MI2-56T2DHN1</t>
  </si>
  <si>
    <t>MI2-71T2DHN1</t>
  </si>
  <si>
    <t>MI2-80T2DHN1</t>
  </si>
  <si>
    <t>MI2-90T2DHN1</t>
  </si>
  <si>
    <t>MI2-112T2DHN1</t>
  </si>
  <si>
    <t>MI2-140T2DHN1</t>
  </si>
  <si>
    <t>MI-22T2/DHN1-EA5</t>
  </si>
  <si>
    <t>MI-28T2/DHN1-EA5</t>
  </si>
  <si>
    <t>MI-36T2/DHN1-EA5</t>
  </si>
  <si>
    <t>MI-45T2/DHN1-EA5</t>
  </si>
  <si>
    <t>MI-56T2/DHN1-EA5</t>
  </si>
  <si>
    <t>MI-71T2/DHN1-EA5</t>
  </si>
  <si>
    <t>MI-90T2/DHN1-EA5</t>
  </si>
  <si>
    <t>MI-112T2/DHN1-EA5</t>
  </si>
  <si>
    <t>MI-140T2/DHN1-EA5</t>
  </si>
  <si>
    <t>Канальные высоконапорные A5 (150Pa)</t>
  </si>
  <si>
    <t xml:space="preserve">Канальные высоконапорные </t>
  </si>
  <si>
    <t>MI2-71T1DHN1</t>
  </si>
  <si>
    <t>MI2-80T1DHN1</t>
  </si>
  <si>
    <t>MI2-90T1DHN1</t>
  </si>
  <si>
    <t>MI2-112T1DHN1</t>
  </si>
  <si>
    <t>MI2-140T1DHN1</t>
  </si>
  <si>
    <t>MI2-160T1DHN1</t>
  </si>
  <si>
    <t>MI2-200T1DHN1</t>
  </si>
  <si>
    <t>MI2-250T1DHN1</t>
  </si>
  <si>
    <t>MI2-280T1DHN1</t>
  </si>
  <si>
    <t>MI2-36DLDHN1</t>
  </si>
  <si>
    <t>MI2-45DLDHN1</t>
  </si>
  <si>
    <t>MI2-56DLDHN1</t>
  </si>
  <si>
    <t>MI2-71DLDHN1</t>
  </si>
  <si>
    <t>MI2-80DLDHN1</t>
  </si>
  <si>
    <t>MI2-90DLDHN1</t>
  </si>
  <si>
    <t>MI2-112DLDHN1</t>
  </si>
  <si>
    <t>MI2-140DLDHN1</t>
  </si>
  <si>
    <t>Однопоточные кассеты</t>
  </si>
  <si>
    <t>MVC28B-VA1</t>
  </si>
  <si>
    <t>MVC36B-VA1</t>
  </si>
  <si>
    <t>MVC45B-VA1</t>
  </si>
  <si>
    <t>MVC56B-VA1</t>
  </si>
  <si>
    <t>MVC71B-VA1</t>
  </si>
  <si>
    <t>MVC80B-VA1</t>
  </si>
  <si>
    <t>MVC90B-VA1</t>
  </si>
  <si>
    <t>MVC100B-VA1</t>
  </si>
  <si>
    <t>MVC112B-VA1</t>
  </si>
  <si>
    <t>MVC140B-VA1</t>
  </si>
  <si>
    <t>Канальные низконапорные</t>
  </si>
  <si>
    <t>Канальные средненапорные</t>
  </si>
  <si>
    <t>CCM-180A/WS</t>
  </si>
  <si>
    <t>CCM-270A/WS</t>
  </si>
  <si>
    <t>M2O-14FN1-Q</t>
  </si>
  <si>
    <t>M2O-18FN1-Q</t>
  </si>
  <si>
    <t>M3O-21FN1-Q</t>
  </si>
  <si>
    <t>M3O-27FN1-Q</t>
  </si>
  <si>
    <t>M4O-28FN1-Q</t>
  </si>
  <si>
    <t>M4O-36FN1-Q</t>
  </si>
  <si>
    <t>M5O-42FN1-Q</t>
  </si>
  <si>
    <t>MACH340A-SA3</t>
  </si>
  <si>
    <t>MACH440A-SA3</t>
  </si>
  <si>
    <t>MI2-100Q4DHN1</t>
  </si>
  <si>
    <t>MI2-112Q4DHN1</t>
  </si>
  <si>
    <t>MI2-140Q4DHN1</t>
  </si>
  <si>
    <t>MI2-28Q4DHN1</t>
  </si>
  <si>
    <t>MI2-36Q4DHN1</t>
  </si>
  <si>
    <t>MI2-45Q4DHN1</t>
  </si>
  <si>
    <t>MI2-56Q4DHN1</t>
  </si>
  <si>
    <t>MI2-71Q4DHN1</t>
  </si>
  <si>
    <t>MI2-80Q4DHN1</t>
  </si>
  <si>
    <t>MI2-90Q4DHN1</t>
  </si>
  <si>
    <t>MVL22C-VA1</t>
  </si>
  <si>
    <t>MVL28C-VA1</t>
  </si>
  <si>
    <t>MVL36C-VA1</t>
  </si>
  <si>
    <t>MVL45C-VA1</t>
  </si>
  <si>
    <t>MVL56C-VA1</t>
  </si>
  <si>
    <t>MVL71C-VA1</t>
  </si>
  <si>
    <t>Air cooled screw type</t>
  </si>
  <si>
    <t>Air cooled screw type с низкотемпературной доработкой</t>
  </si>
  <si>
    <t>Water cooled screw chiller</t>
  </si>
  <si>
    <t>centrifugal chiller Standard series</t>
  </si>
  <si>
    <t>centrifugal chiller high efficience series</t>
  </si>
  <si>
    <t>MVUH280A-VA3i</t>
  </si>
  <si>
    <t>MVUH335A-VA3i</t>
  </si>
  <si>
    <t>MCCU-03CN1A</t>
  </si>
  <si>
    <t>MCCU-05CN1A</t>
  </si>
  <si>
    <t>MCCU-07CN1A</t>
  </si>
  <si>
    <t>Rooftops</t>
  </si>
  <si>
    <t>Compressor Condensing unit</t>
  </si>
  <si>
    <t>Screw chiller</t>
  </si>
  <si>
    <t>LCAC</t>
  </si>
  <si>
    <t>VRF</t>
  </si>
  <si>
    <t>MACC340A-SA3</t>
  </si>
  <si>
    <t>MACC440A-SA3</t>
  </si>
  <si>
    <t>D_ACC</t>
  </si>
  <si>
    <t>D_MASS</t>
  </si>
  <si>
    <t>D_PREM</t>
  </si>
  <si>
    <t>MULTI</t>
  </si>
  <si>
    <t>мульти сплит-системы</t>
  </si>
  <si>
    <t>коммерческие сплит-системы</t>
  </si>
  <si>
    <t>VRF системы DX PRO IV, V</t>
  </si>
  <si>
    <t>ROOF</t>
  </si>
  <si>
    <t>крышные кондиционеры "Rooftops"</t>
  </si>
  <si>
    <t>УСЛУГИ</t>
  </si>
  <si>
    <t>услуги компании "ДАИЧИ"</t>
  </si>
  <si>
    <t>К СОДЕРЖАНИЮ</t>
  </si>
  <si>
    <t>Содержание прайс-листа MIDEA (активная гиперссылка):</t>
  </si>
  <si>
    <t xml:space="preserve">Программа «Климат Онлайн» 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</si>
  <si>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</si>
  <si>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</si>
  <si>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Вы можете выбрать один из двух типов подписки:</t>
  </si>
  <si>
    <t>Если диагностику или устранение неполадок невозможно сделать дистанционно, то:</t>
  </si>
  <si>
    <t>Цена для Клиента</t>
  </si>
  <si>
    <t>Стоимость получения услуги от Даичи</t>
  </si>
  <si>
    <t>Вознаграждение партнёра</t>
  </si>
  <si>
    <t>Подписка №1</t>
  </si>
  <si>
    <t>Вы осуществляете обслуживание клиента</t>
  </si>
  <si>
    <t>ДАИЧИ передает Вам результаты мониторинга</t>
  </si>
  <si>
    <t>Подписка №2</t>
  </si>
  <si>
    <t>Вы выступаете агентом</t>
  </si>
  <si>
    <t>ДАИЧИ осуществляет мониторинг</t>
  </si>
  <si>
    <t>ДАИЧИ осуществляет ТО</t>
  </si>
  <si>
    <t>Подписка на бессрочную бесперебойную работу системы кондиционирования независимо от срока ее эксплуатации.</t>
  </si>
  <si>
    <t>При обнаружении неполадок по причине естественного износа или заводского брака, блок кондиционера или его часть отремонтируют или заменят без дополнительной оплаты</t>
  </si>
  <si>
    <t>независимо от срока службы кондиционера. Работы выполнят в течении 2-х рабочих дней.</t>
  </si>
  <si>
    <t>При наличии установленного контроллера Даичи, услуга предусматривает круглосуточный онлайн прием и анализ диагностических сигналов кондиционера в Центре Мониторинга «Даичи».</t>
  </si>
  <si>
    <t>Неполадки диагностируются и устраняются в удобное для владельца время в течение 2-х рабочих дней без дополнительной оплаты.</t>
  </si>
  <si>
    <t>Кроме того, в услугу входит ежегодное бесплатное техническое обслуживание кондиционера, включающее его дезинфекцию.</t>
  </si>
  <si>
    <t>Клиенту также предоставляется консьерж-служба по вопросам климата (личный ассистент консультирующий по телефону).</t>
  </si>
  <si>
    <t>Цены на программу приведены отдельной колонкой для каждой модели на закладках брендов</t>
  </si>
  <si>
    <t xml:space="preserve">Программа «Мой Комфорт» 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</si>
  <si>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</si>
  <si>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(телефона, планшета и т.п.) или ПК.</t>
  </si>
  <si>
    <t>Тип устройства</t>
  </si>
  <si>
    <t>Wifi контроллер для сплит-систем и внутренних блоков мульти сплит-систем</t>
  </si>
  <si>
    <t>Мобильное приложение</t>
  </si>
  <si>
    <t>бесплатно</t>
  </si>
  <si>
    <t>Контроллер для VRF  сисстем</t>
  </si>
  <si>
    <t>чиллеры</t>
  </si>
  <si>
    <t>CHILL</t>
  </si>
  <si>
    <t xml:space="preserve">тип </t>
  </si>
  <si>
    <t>FULL DC inverter</t>
  </si>
  <si>
    <t>фреон</t>
  </si>
  <si>
    <t>R410a</t>
  </si>
  <si>
    <t>controller LCAC ceiling and floor, Cassette</t>
  </si>
  <si>
    <r>
      <t>1)</t>
    </r>
    <r>
      <rPr>
        <sz val="12"/>
        <color theme="1"/>
        <rFont val="Calibri"/>
        <family val="2"/>
        <charset val="204"/>
        <scheme val="minor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</si>
  <si>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Calibri"/>
        <family val="2"/>
        <charset val="204"/>
        <scheme val="minor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</si>
  <si>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Calibri"/>
        <family val="2"/>
        <charset val="204"/>
        <scheme val="minor"/>
      </rPr>
      <t>Подписки №1</t>
    </r>
    <r>
      <rPr>
        <sz val="11"/>
        <color theme="3" tint="-0.499984740745262"/>
        <rFont val="Calibri"/>
        <family val="2"/>
        <charset val="204"/>
        <scheme val="minor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</si>
  <si>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Calibri"/>
        <family val="2"/>
        <charset val="204"/>
        <scheme val="minor"/>
      </rPr>
      <t>Подписки №2</t>
    </r>
    <r>
      <rPr>
        <sz val="14"/>
        <color theme="3" tint="-0.499984740745262"/>
        <rFont val="Calibri"/>
        <family val="2"/>
        <charset val="204"/>
        <scheme val="minor"/>
      </rPr>
      <t>,</t>
    </r>
    <r>
      <rPr>
        <sz val="11"/>
        <color theme="3" tint="-0.499984740745262"/>
        <rFont val="Calibri"/>
        <family val="2"/>
        <charset val="204"/>
        <scheme val="minor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</si>
  <si>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СТОИМОСТЬ УСЛУГ:</t>
  </si>
  <si>
    <t>Для систем сплит-систем  и мульти сплит-систем.</t>
  </si>
  <si>
    <t>СТОИМОСТЬ ОБОРУДОВАНИЯ</t>
  </si>
  <si>
    <t>Для мультизональных систем (VRF, VRV).</t>
  </si>
  <si>
    <t>Смотрите подробнее закладку "Контроллеры"</t>
  </si>
  <si>
    <t>Контроллеры облачного управления</t>
  </si>
  <si>
    <t xml:space="preserve"> Wi-Fi контроллер для сплит-систем и мульти сплит-систем DW01/DW11 </t>
  </si>
  <si>
    <t>Принцип действия Wi-FI контроллера с кондициоером.</t>
  </si>
  <si>
    <t>•  Управление целевой температурой помещения;</t>
  </si>
  <si>
    <t>•  Управление скоростью и направлением воздушного потока;</t>
  </si>
  <si>
    <t>•  Включение/выключение по таймеру.</t>
  </si>
  <si>
    <t>Устройства управления кондиционером (в комплекте с кабелем):</t>
  </si>
  <si>
    <t>Cовместимость Wi-Fi контроллера с оборудованием:</t>
  </si>
  <si>
    <t>Бренд</t>
  </si>
  <si>
    <t>Серия оборудования</t>
  </si>
  <si>
    <t>Артикул контроллера</t>
  </si>
  <si>
    <t>DW01-B</t>
  </si>
  <si>
    <t>MIDEA</t>
  </si>
  <si>
    <t>Контроллер централизованного управления климатическими системами DCM-NET-01 / DCM-BMS-01</t>
  </si>
  <si>
    <t>Основные функции:</t>
  </si>
  <si>
    <t>Стоимость оборудования:</t>
  </si>
  <si>
    <t>Наименование модели</t>
  </si>
  <si>
    <t>Код модели</t>
  </si>
  <si>
    <t>• Полная интеграция систем кондиционирования со всеми контроллерами домашней автоматизации.</t>
  </si>
  <si>
    <t xml:space="preserve">Контроллер централизованного управления климатическими системами </t>
  </si>
  <si>
    <t>DCM-NET-01</t>
  </si>
  <si>
    <t>• Полный контроль и мониторинг работы внутренних блоков.</t>
  </si>
  <si>
    <t>DCM-BMS-01</t>
  </si>
  <si>
    <t xml:space="preserve">• Удаленный доступ с помощью смартфона, планшета и ПК через Облако Даичи. </t>
  </si>
  <si>
    <t>Дополнительные опции:</t>
  </si>
  <si>
    <t>• Совместимость со всеми брендами VRV / VRF, например Daikin, Kentatsu, Midea.</t>
  </si>
  <si>
    <t>Активация дополнительного порта контроллеров DCM-NET\BMS-01</t>
  </si>
  <si>
    <t>DCM-L1L2-DK</t>
  </si>
  <si>
    <t>• Возможность «Включить всё» / «Выключить всё» с использованием внешнего сигнала.</t>
  </si>
  <si>
    <t>DCM-L4L7-KN</t>
  </si>
  <si>
    <t>• Управление режимом работы кондиционера (охлаждение, обогрев, вентиляция, осушение, авто-режим)</t>
  </si>
  <si>
    <t>Опции для учета электроэнергии АПК PPD</t>
  </si>
  <si>
    <t>• Управление целевой температурой помещения</t>
  </si>
  <si>
    <t>Аппартано-программный комплекс представления и обработки данных</t>
  </si>
  <si>
    <t>WB6</t>
  </si>
  <si>
    <t>• Управление скоростью и направлением воздушного потока</t>
  </si>
  <si>
    <t>Счетчик</t>
  </si>
  <si>
    <t>• Включение/выключение по таймеру</t>
  </si>
  <si>
    <t>Трансформаторы тока разъёмные, диаметр 10мм, 75A</t>
  </si>
  <si>
    <t>KCT-10</t>
  </si>
  <si>
    <t>• Индикативный расчет потребляемой электроэнергии на каждый или группу внутренних блоков (PPD)</t>
  </si>
  <si>
    <t>Блок питания HDR-15-12 (15 Вт, 12 В)</t>
  </si>
  <si>
    <t>HDR-15-12</t>
  </si>
  <si>
    <t>Принципиальная схема подключения АПК PPD</t>
  </si>
  <si>
    <t>Управление может осуществляться через стационарные или партативные устройства: компьютеры, планшеты, мобильные телефоны.</t>
  </si>
  <si>
    <t>внешний вид контроллеров</t>
  </si>
  <si>
    <t>Схема подключения контроллера DCM-NET/BMS</t>
  </si>
  <si>
    <t>Цена со скидкой</t>
  </si>
  <si>
    <t>RG70E/BGEF</t>
  </si>
  <si>
    <t>Напольно-потолочные</t>
  </si>
  <si>
    <t>7,62+2,34</t>
  </si>
  <si>
    <t>15,24+3,52</t>
  </si>
  <si>
    <t>18,17+3,52</t>
  </si>
  <si>
    <t>-</t>
  </si>
  <si>
    <t>настенные сплит-системы</t>
  </si>
  <si>
    <t>ИК пульт управления серии  Mission (версия inverter)</t>
  </si>
  <si>
    <t>ИК пульт управления серии  Blanc (версия Inverter)</t>
  </si>
  <si>
    <t xml:space="preserve">АКСЕССУАРЫ ДЛЯ МУЛЬТИСИСТЕМ </t>
  </si>
  <si>
    <t>Настенный пульт управленния для канальных блоков</t>
  </si>
  <si>
    <t>ИК пульт управления для кассетных блоков</t>
  </si>
  <si>
    <t>Услуги компании "ДАИЧИ".                             ВАШ НОВЫЙ ИНСТРУМЕНТ ДЛЯ ЗАРАБОТКА!</t>
  </si>
  <si>
    <t>Базовая цена
внутр., $</t>
  </si>
  <si>
    <t>Базовая цена
наруж., $</t>
  </si>
  <si>
    <t>Базовая цена на блок, $</t>
  </si>
  <si>
    <t>Базовая цена панель, $</t>
  </si>
  <si>
    <t>Базовая цена внутр., $</t>
  </si>
  <si>
    <t>Базовая цена наружн, $</t>
  </si>
  <si>
    <t>Базовая цена аксс., $</t>
  </si>
  <si>
    <t>Базовая цена, $</t>
  </si>
  <si>
    <t>Базовая цена
аксс., $</t>
  </si>
  <si>
    <t>Базовая цена.</t>
  </si>
  <si>
    <t>Базовая цена</t>
  </si>
  <si>
    <t>МПРЦ</t>
  </si>
  <si>
    <t>DJR101E</t>
  </si>
  <si>
    <t>DJR102E</t>
  </si>
  <si>
    <t>DJR103E</t>
  </si>
  <si>
    <t>DJR104E</t>
  </si>
  <si>
    <t>DJR105E</t>
  </si>
  <si>
    <t>DJR106E</t>
  </si>
  <si>
    <t>DJR107E</t>
  </si>
  <si>
    <t>DJRT02E</t>
  </si>
  <si>
    <t>DJRT03E</t>
  </si>
  <si>
    <t>DJRT04E</t>
  </si>
  <si>
    <t>MI2-18Q1DHN1</t>
  </si>
  <si>
    <t>MI2-22Q1DHN1</t>
  </si>
  <si>
    <t>MI2-28Q1DHN1</t>
  </si>
  <si>
    <t>MI2-36Q1DHN1</t>
  </si>
  <si>
    <t>MI2-45Q1DHN1</t>
  </si>
  <si>
    <t>MI2-56Q1DHN1</t>
  </si>
  <si>
    <t>MI2-71Q1DHN1</t>
  </si>
  <si>
    <t>MI2-22Q2DHN1</t>
  </si>
  <si>
    <t>MI2-28Q2DHN1</t>
  </si>
  <si>
    <t>MI2-36Q2DHN1</t>
  </si>
  <si>
    <t>MI2-45Q2DHN1</t>
  </si>
  <si>
    <t>MI2-56Q2DHN1</t>
  </si>
  <si>
    <t>MI2-71Q2DHN1</t>
  </si>
  <si>
    <t>Канальные с притоком свежего воздуха</t>
  </si>
  <si>
    <t>MI2-125FADHN1</t>
  </si>
  <si>
    <t>MI2-140FADHN1</t>
  </si>
  <si>
    <t>MI2-200FADHN1</t>
  </si>
  <si>
    <t>MI2-250FADHN1</t>
  </si>
  <si>
    <t>MI2-280FADHN1</t>
  </si>
  <si>
    <t>MI2-450FADHN1</t>
  </si>
  <si>
    <t xml:space="preserve"> MI2-560FADHN1</t>
  </si>
  <si>
    <t>Консольного типа</t>
  </si>
  <si>
    <t>MI2-22ZDHN1</t>
  </si>
  <si>
    <t>MI2-28ZDHN1</t>
  </si>
  <si>
    <t>MI2-36ZDHN1</t>
  </si>
  <si>
    <t>MI2-45ZDHN1</t>
  </si>
  <si>
    <t>V6 Heat Pump, modular</t>
  </si>
  <si>
    <t>V6i Heat Pump, individual</t>
  </si>
  <si>
    <t>V6R Heat Recovery (3-pipe)</t>
  </si>
  <si>
    <t>MV6-R252WV2GN1</t>
  </si>
  <si>
    <t>MV6-R280WV2GN1</t>
  </si>
  <si>
    <t>MV6-R335WV2GN1</t>
  </si>
  <si>
    <t>MV6-R400WV2GN1</t>
  </si>
  <si>
    <t>MV6-R450WV2GN1</t>
  </si>
  <si>
    <t>MV6-R500WV2GN1</t>
  </si>
  <si>
    <t>MV6-R560WV2GN1</t>
  </si>
  <si>
    <t>MS01/N1-D</t>
  </si>
  <si>
    <t>MS04/N1-D</t>
  </si>
  <si>
    <t>MS06/N1-D</t>
  </si>
  <si>
    <t>MS08/N1-D</t>
  </si>
  <si>
    <t>MS10/N1-D</t>
  </si>
  <si>
    <t>MS12/N1-D</t>
  </si>
  <si>
    <t>MS-блоки для V6R, 12 групп , 5 блоков в одной в группе, макс. 47</t>
  </si>
  <si>
    <t>MS-блоки для V6R, 10 групп , 5 блоков в одной в группе, макс. 47</t>
  </si>
  <si>
    <t>MS-блоки для V6R, 8 групп , 5 блоков в одной в группе, макс. 40</t>
  </si>
  <si>
    <t>MS-блоки для V6R, 6 групп , 5 блоков в одной в группе, макс. 30</t>
  </si>
  <si>
    <t>MS-блоки для V6R, 4 группы , 5 блоков в одной группе, макс 20</t>
  </si>
  <si>
    <t>MS-блоки для V6R, 1 группа , 8 блоков в группе, макс. 8</t>
  </si>
  <si>
    <t>T-MBQ4-01E</t>
  </si>
  <si>
    <t>T-MBQ4-01E(S)</t>
  </si>
  <si>
    <t>Декоративная панель с круговым распределением воздуха</t>
  </si>
  <si>
    <t>Декоративная панель с независимым управлением жалюзи</t>
  </si>
  <si>
    <t>RM05B</t>
  </si>
  <si>
    <t>RM12F</t>
  </si>
  <si>
    <t>WDC-86E/KD</t>
  </si>
  <si>
    <t>WDC-120G/WK</t>
  </si>
  <si>
    <t>ИК пульт для управления заслонками кассетного блока VRF, MI2</t>
  </si>
  <si>
    <t>Проводной пульт для управления внутренними блоками VRF, MI2</t>
  </si>
  <si>
    <t>MA-09N1D0-IX</t>
  </si>
  <si>
    <t>MA-12N1D0-IX</t>
  </si>
  <si>
    <t>WB-MAP3E</t>
  </si>
  <si>
    <r>
      <t xml:space="preserve">                              Контроллер черного  цвета        </t>
    </r>
    <r>
      <rPr>
        <b/>
        <sz val="12"/>
        <color theme="0"/>
        <rFont val="Calibri"/>
        <family val="2"/>
        <charset val="204"/>
        <scheme val="minor"/>
      </rPr>
      <t>(в комплекте с кабелем).</t>
    </r>
  </si>
  <si>
    <t>MHG-48HWN1-R(A)</t>
  </si>
  <si>
    <t>MHG-60HWN1-R(A)</t>
  </si>
  <si>
    <t>MOU-48HN1-RR</t>
  </si>
  <si>
    <t>MUE-48HRN1-R(A)</t>
  </si>
  <si>
    <t xml:space="preserve"> Внутренние блоки VRF  настенного типа</t>
  </si>
  <si>
    <t xml:space="preserve"> Внутренние блоки VRF кассетного типа однопоточные</t>
  </si>
  <si>
    <t xml:space="preserve"> Внутренние блоки VRF кассетного типа двухпоточные</t>
  </si>
  <si>
    <t>centrifugal chiller Standard series (dual stage)</t>
  </si>
  <si>
    <t>centrifugal chiller Standard series (single stage)</t>
  </si>
  <si>
    <r>
      <rPr>
        <b/>
        <sz val="16"/>
        <color theme="0"/>
        <rFont val="Arial"/>
        <family val="2"/>
        <charset val="204"/>
      </rPr>
      <t xml:space="preserve">РАБОТАЙ </t>
    </r>
    <r>
      <rPr>
        <sz val="16"/>
        <color theme="0"/>
        <rFont val="Arial"/>
        <family val="2"/>
        <charset val="204"/>
      </rPr>
      <t>на портале                      ДАИЧИ BUSINESS</t>
    </r>
  </si>
  <si>
    <t>MSFA-09N8D6-I</t>
  </si>
  <si>
    <t>MSFA-09N8D6-O</t>
  </si>
  <si>
    <t>MSFA-12N8D6-I</t>
  </si>
  <si>
    <t>MSFA-12N8D6-O</t>
  </si>
  <si>
    <t>R32</t>
  </si>
  <si>
    <t>MSAG1-07N8C2-I</t>
  </si>
  <si>
    <t>MSAG1-09N8C2-I</t>
  </si>
  <si>
    <t>MSAG1-12N8C2-I</t>
  </si>
  <si>
    <t>MSAG1-18N8D0-I</t>
  </si>
  <si>
    <t>MSAG1-24N8D0-I</t>
  </si>
  <si>
    <t>MSAG1-07N8C2-O</t>
  </si>
  <si>
    <t>MSAG1-09N8C2-O</t>
  </si>
  <si>
    <t>MSAG1-12N8C2-O</t>
  </si>
  <si>
    <t>MSAG1-18N8D0-O</t>
  </si>
  <si>
    <t>MSAG1-24N8D0-O</t>
  </si>
  <si>
    <t>инверторные сплит-системы</t>
  </si>
  <si>
    <t>MSAG1-07HRN1-I</t>
  </si>
  <si>
    <t>MSAG1-09HRN1-I</t>
  </si>
  <si>
    <t>MSAG1-12HRN1-I</t>
  </si>
  <si>
    <t>MSAG1-18HRN1-I</t>
  </si>
  <si>
    <t>MSAG1-24HRN1-I</t>
  </si>
  <si>
    <t>MSAG1-07HRN1-O</t>
  </si>
  <si>
    <t>MSAG1-09HRN1-O</t>
  </si>
  <si>
    <t>MSAG1-12HRN1-O</t>
  </si>
  <si>
    <t>MSAG1-18HRN1-O</t>
  </si>
  <si>
    <t>MSAG1-24HRN1-O</t>
  </si>
  <si>
    <t>ИНВЕРТОРНЫЕ СПЛИТ-СИСТЕМЫ СЕРИИ BREEZELESS (MSFA)</t>
  </si>
  <si>
    <t>MSAG2-09N8D0-I</t>
  </si>
  <si>
    <t>MSAG2-12N8D0-I</t>
  </si>
  <si>
    <t>MSAG2-18N8D0-I</t>
  </si>
  <si>
    <t>MSAG2-24N8D0-I</t>
  </si>
  <si>
    <t>MSAG2-09N8D0-O</t>
  </si>
  <si>
    <t>MSAG2-12N8D0-O</t>
  </si>
  <si>
    <t>MSAG2-18N8D0-O</t>
  </si>
  <si>
    <t>MSAG2-24N8D0-O</t>
  </si>
  <si>
    <t>MSAG2-07HRN1-I</t>
  </si>
  <si>
    <t>MSAG2-07HRN1-O</t>
  </si>
  <si>
    <t>MSAG2-09HRN1-I</t>
  </si>
  <si>
    <t>MSAG2-09HRN1-O</t>
  </si>
  <si>
    <t>MSAG2-12HRN1-I</t>
  </si>
  <si>
    <t>MSAG2-12HRN1-O</t>
  </si>
  <si>
    <t>MSAG2-18HRN1-I</t>
  </si>
  <si>
    <t>MSAG2-18HRN1-O</t>
  </si>
  <si>
    <t>MSAG2-24HRN1-I</t>
  </si>
  <si>
    <t>MSAG2-24HRN1-O</t>
  </si>
  <si>
    <t>СПЛИТ-СИСТЕМЫ СЕРИИ PARAMOUNT (MSAG1)</t>
  </si>
  <si>
    <t>СПЛИТ-СИСТЕМЫ СЕРИИ UNLIMITED (MSAG2)</t>
  </si>
  <si>
    <t>M2OG-14HFN8-Q</t>
  </si>
  <si>
    <t>M2OD-18HFN8-Q</t>
  </si>
  <si>
    <t>M3OF-21HFN8-Q</t>
  </si>
  <si>
    <t>M3OF-27HFN8-Q</t>
  </si>
  <si>
    <t>M4OE-28HFN8-Q</t>
  </si>
  <si>
    <t>M4OB-36HFN8-Q</t>
  </si>
  <si>
    <t>M5OD-42HFN8-Q</t>
  </si>
  <si>
    <t>DC inverter</t>
  </si>
  <si>
    <t>Настенного типа (Breezeless)</t>
  </si>
  <si>
    <t>Настенного типа (Unlimited)</t>
  </si>
  <si>
    <t>MCA3I-07NXD0</t>
  </si>
  <si>
    <t>MCA3I-09NXD0</t>
  </si>
  <si>
    <t>MCA3U-12NXD0</t>
  </si>
  <si>
    <t>MCA3U-18NXD0</t>
  </si>
  <si>
    <t>NEW</t>
  </si>
  <si>
    <t>MTIU-07NXD0</t>
  </si>
  <si>
    <t>MTIU-09NXD0</t>
  </si>
  <si>
    <t>MTIU-12NXD0</t>
  </si>
  <si>
    <t>MTIU-18NXD0</t>
  </si>
  <si>
    <t>MCA3U-12HRFNX(GA)</t>
  </si>
  <si>
    <t>MOX230-12HFN8-Q(GA)</t>
  </si>
  <si>
    <t>MCA3U-18HRFNX(GA)</t>
  </si>
  <si>
    <t>MOX330U-18HFN8-Q(GA)</t>
  </si>
  <si>
    <t>MCD1-24HRFNX(GA)</t>
  </si>
  <si>
    <t>MOX430U-24HFN8-Q(GA)</t>
  </si>
  <si>
    <t>MCD1-36HRFN8(GA)</t>
  </si>
  <si>
    <t>MOD30U-36HFN8-R(GA)</t>
  </si>
  <si>
    <t>MCD1-48HRFNX(GA)</t>
  </si>
  <si>
    <t>MOE30U-48HFN8-R(GA)</t>
  </si>
  <si>
    <t>MCD1-55HRFNX(GA)</t>
  </si>
  <si>
    <t>MOE30U-55HFN8-R(GA)</t>
  </si>
  <si>
    <t>MTIU-12HWFNX(GA)</t>
  </si>
  <si>
    <t>MTIU-18HWFNX(GA)</t>
  </si>
  <si>
    <t>MTI-24HWFNX(GA)</t>
  </si>
  <si>
    <t>MTI-36HWFNX(GA)</t>
  </si>
  <si>
    <t>MTI-48HWFNX(GA)</t>
  </si>
  <si>
    <t>MTI-55HWFNX(GA)</t>
  </si>
  <si>
    <t>MUEU-18HRFNX(GA)</t>
  </si>
  <si>
    <t>MUE-24HRFNX(GA)</t>
  </si>
  <si>
    <t>MUE-36HRFNX(GA)</t>
  </si>
  <si>
    <t>MUE-48HRFNX(GA)</t>
  </si>
  <si>
    <t>MUE-55HRFNX(GA)</t>
  </si>
  <si>
    <t>MFYA400-24ARFN1-Q</t>
  </si>
  <si>
    <t>MFGD-55HRN1-R</t>
  </si>
  <si>
    <t>MOX401UL-24AFN1-Q</t>
  </si>
  <si>
    <t>MODU-55HN1-R</t>
  </si>
  <si>
    <t xml:space="preserve">• DC-инверторное управление двигателем компрессора 
• Функция самодиагностики. 
• Защитная крышка присоединительных патрубков. 
• Корпус с антикоррозионным покрытием. 
• Влагоотталкивающее алюминиевое оребрение. </t>
  </si>
  <si>
    <t xml:space="preserve">Мой комфорт                                                1 год подписки                </t>
  </si>
  <si>
    <t xml:space="preserve">Мой комфорт                                                  2 год подписки                </t>
  </si>
  <si>
    <t xml:space="preserve">Мой комфорт                                                3 год подписки                </t>
  </si>
  <si>
    <t xml:space="preserve">Мой комфорт             Плюс              </t>
  </si>
  <si>
    <t xml:space="preserve">Мой комфорт Премиум                </t>
  </si>
  <si>
    <r>
      <rPr>
        <b/>
        <sz val="8"/>
        <color theme="1"/>
        <rFont val="Segoe UI Semibold"/>
        <family val="2"/>
        <charset val="204"/>
      </rPr>
      <t xml:space="preserve">Стоимость подписки RUB ежегодно  </t>
    </r>
    <r>
      <rPr>
        <sz val="8"/>
        <color theme="1"/>
        <rFont val="Segoe UI Semibold"/>
        <family val="2"/>
        <charset val="204"/>
      </rPr>
      <t xml:space="preserve">            </t>
    </r>
  </si>
  <si>
    <r>
      <rPr>
        <b/>
        <sz val="8"/>
        <color theme="1"/>
        <rFont val="Segoe UI Semibold"/>
        <family val="2"/>
        <charset val="204"/>
      </rPr>
      <t xml:space="preserve">Стоимость осмотра RUB разово </t>
    </r>
    <r>
      <rPr>
        <sz val="8"/>
        <color theme="1"/>
        <rFont val="Segoe UI Semibold"/>
        <family val="2"/>
        <charset val="204"/>
      </rPr>
      <t xml:space="preserve">         </t>
    </r>
  </si>
  <si>
    <t xml:space="preserve">* Добавить сумму к соответствующему году услуги Мой Комфорт при той же стоимости осмотра </t>
  </si>
  <si>
    <t xml:space="preserve">Мой комфорт                                                   4 год подписки                </t>
  </si>
  <si>
    <t>*+ 1000 руб к МК</t>
  </si>
  <si>
    <t>*+ 3000 руб к МК</t>
  </si>
  <si>
    <t xml:space="preserve">Стоимость подписки RUB ежегодно              </t>
  </si>
  <si>
    <t xml:space="preserve">Стоимость осмотра RUB разово          </t>
  </si>
  <si>
    <t xml:space="preserve">Мой комфорт        Премиум                </t>
  </si>
  <si>
    <t xml:space="preserve">Мой комфорт                                              4 год подписки                </t>
  </si>
  <si>
    <t xml:space="preserve">Мой комфорт                                             4 год подписки                </t>
  </si>
  <si>
    <t xml:space="preserve">Программа «Мой Комфорт Премиум» </t>
  </si>
  <si>
    <t xml:space="preserve">Программа «Мой Комфорт Плюс» </t>
  </si>
  <si>
    <t>На 7-ой год с момента установки, Клиент сможет поменять свой кондиционер на новую современную модель этого же класса!</t>
  </si>
  <si>
    <t>В программе «Мой комфорт» предоставляются те же виды услуг, что и в «Мой Комфорт Премиум», с той разницей, что без дополнительной оплаты поставляются все запасные части и комплектующие, а работы включая ТО оплачиваются отдельно по прейскуранту, от которого предоставляется скидка 10%</t>
  </si>
  <si>
    <t>Если на 7-ой год эксплуатации, вы захотите заменить проработавший кондиционер на новую современную модель, то кондиционер предоставят бесплатно, а работы по установке необходимо будет оплатить.</t>
  </si>
  <si>
    <t xml:space="preserve">Мой комфорт                  Плюс              </t>
  </si>
  <si>
    <t>Услуга Мой Комфорт</t>
  </si>
  <si>
    <t>См. вкладку+</t>
  </si>
  <si>
    <t>• Класс энергоэффективности А+++
• Запатентованная система распределения воздуха
• Рекордно низкий уровень шума 21 дБ(А)
• Современный озонобезопасный фреон R32
• Inverter Quattro</t>
  </si>
  <si>
    <t>• Класс энергоэффективности А+
• Продвинутая самоочистка по технологии I Clean
• Стабильная работа при перепадах напряжения 80~264В
• Inverter Quattro
• Wi-Fi, удаленное онлайн-управление
через «облако Даичи»</t>
  </si>
  <si>
    <t>• Класс энергоэффективности А++
• Стабильная работа до -15°С
• Продвинутая самоочистка по технологии I Clean
• Стабильная работа при перепадах напряжения 80~264В
• Inverter Quattro
• Wi-Fi, удаленное онлайн-управление
через «облако Даичи»</t>
  </si>
  <si>
    <t>2,64 (0,85~3,28)</t>
  </si>
  <si>
    <t>2,93 (0,79~3,37)</t>
  </si>
  <si>
    <t>3,52 (1,32~4,37)</t>
  </si>
  <si>
    <t>3,81 (0,88~4,54)</t>
  </si>
  <si>
    <t>2,20 (0,91~2,51)</t>
  </si>
  <si>
    <t>2,34 (0,70~2,93)</t>
  </si>
  <si>
    <t>2,78 (1,17~3,22)</t>
  </si>
  <si>
    <t>3,22 (0,91~3,75)</t>
  </si>
  <si>
    <t>3,37 (1,29~3,84)</t>
  </si>
  <si>
    <t>3,52 (1,06~4,04)</t>
  </si>
  <si>
    <t>5,28 (3,39~5,90)</t>
  </si>
  <si>
    <t>5,57 (3,10~5,85)</t>
  </si>
  <si>
    <t>7,03 (2,11~8,21)</t>
  </si>
  <si>
    <t>7,33 (1,55~8,21)</t>
  </si>
  <si>
    <t>2,64 (1,03~3,22)</t>
  </si>
  <si>
    <t>2,93 (0,82~3,37)</t>
  </si>
  <si>
    <t>3,52 (1,38~4,31)</t>
  </si>
  <si>
    <t>3,81 (1,07~4,38)</t>
  </si>
  <si>
    <t>MPPDB-09HRN1-Q</t>
  </si>
  <si>
    <t>MPPDB-12HRN1-Q</t>
  </si>
  <si>
    <t>МОБИЛЬНЫЕ КОНДИЦИОНЕРЫ (MPPDB)</t>
  </si>
  <si>
    <t>RAC &amp; Portable</t>
  </si>
  <si>
    <t>бытовые сплит-системы и мобильные кондиционеры</t>
  </si>
  <si>
    <t>инк</t>
  </si>
  <si>
    <t>• Автоматическое испарение конденсата
• Функция Follow me
• Мобильность установки
• 24-х часовой таймер</t>
  </si>
  <si>
    <t xml:space="preserve">• Бесшумная работа кондиционера (19 дБА)
• Режим снижения уровня шума
• Запоминание положения жалюзи
• Обнаружение утечки хладагента
• Пульт управления RG10A(B2S)BGEF </t>
  </si>
  <si>
    <t xml:space="preserve">• 3D воздушный поток. 
• Бесшумная работа кондиционера (19 дБА) 
• Экономичный режим iECO
• Перфорированный дефлектор Silky Cool
• Ионизатор
• Обнаружение утечки хладагента
• Пульт управления RG10A(B2S)BGEF </t>
  </si>
  <si>
    <t>• 2 варианта присоединения трубопровода
• Автоматическое качание заслонки
• Автоматический перезапуск
• Обнаружение утечки хладагента
• Режим Follow Me
• Два направления воздушного потока
• Пульт управления RG70E2(2)/BGEF</t>
  </si>
  <si>
    <t>• Температурная компенсация
• Запоминание положения жалюзи
• Wi-Fi Control
• Управление кондиционером без пульта
• Обнаружение утечки хладагента 
• Режим комфортного сна
• Экономичный режим
Пульт управления RG58B/BGE</t>
  </si>
  <si>
    <t>• Компактная конструкция 600 х 600 мм
• Приток свежего воздуха
• Запоминание положения жалюзи
• Встроенный дренажный насос
Пульт управления RG36C/BG(C)E</t>
  </si>
  <si>
    <t>• Внешнее статическое давление 160 Па
• Постоянный расход воздуха вне зависимости от длины воздуховодов
• Компактная конструкция
• Приток свежего воздуха
• Низкий уровень шума 
Пульт управления KJR-12B/DP(T)-E-2</t>
  </si>
  <si>
    <t>• Компактная конструкция 600 х 600 мм 
• Приток свежего воздуха
• Запоминание положения жалюзи
• Встроенный дренажный насос
Пульт управления RG10A(B2S)/BGEF</t>
  </si>
  <si>
    <t>• Панель с круговым распределением воздушного потока (360°)
• Приток свежего воздуха
• Встроенный дренажный насос
• Компактная конструкция блока высота 205 мм
Пульт управления RG10A(B2S)/BGEF</t>
  </si>
  <si>
    <t>• Регулируемый статический напор (5 ступеней)
• Удобство монтажа
• Два варианта забора воздуха (сзади и снизу)
• Внешнее статическое давление 200 Па
Пульт управления KJR-12B/DP(T)-E-2-05</t>
  </si>
  <si>
    <t>• Два варианта монтажа (на потолке или на стене у пола)
• Удобство монтажа
• Автоматическая работа воздушных заслонок
• Равномерное распределение воздушного потока
Пульт управления KJR-12B/DP(T)-E-2-05</t>
  </si>
  <si>
    <t>• Эксклюзивный и стильный дизайн
• Режим turbo 
• Многофункциональный LCD дисплей 
• Отсутствие сквозняка 
• Объемный воздушный поток 
Пульт управления KJR-12B/DP(T)-E-2-05</t>
  </si>
  <si>
    <t>• Постоянный расход воздуха вне зависимости от длины воздуховодов
• Внешнее статическое давление 160 Па
• Низкий уровень шума 
• Компактная конструкция 
• Приток свежего воздуха 
Пульт управления KJR-12B/DP(T)-E-2-05</t>
  </si>
  <si>
    <t>•  Управление режимом работы кондиционера
(охлаждение, обогрев, вентиляция, осушение, авто-режим);</t>
  </si>
  <si>
    <t>Наружные блоки серии MIV mini (DC inverter, 1 фаза)</t>
  </si>
  <si>
    <t>Наружные блоки серии MIV mini (Dc inverter, 3 фазы)</t>
  </si>
  <si>
    <t>Наружные блоки серии MIV mini (DC inverter, 1 фаза), GMCC компрессор</t>
  </si>
  <si>
    <t>Наружные блоки MIV mini (Dc inverter, 3 фазы), GMCC компрессор</t>
  </si>
  <si>
    <t>Наружные блоки серии V6 полноразмерные, модульные (DC inverter, 3 фазы)</t>
  </si>
  <si>
    <t>Наружные блоки серии V6-i полноразмерные, индивидуальные (DC inverter, 3 afps)</t>
  </si>
  <si>
    <t>наружные блоки серии V6R полноразмерные, 3-х трубные с рекуперацией тепла, модульные (DС inverter, 3 фазы)</t>
  </si>
  <si>
    <t>Внутренние блоки настенного типа 2-го поколения (DC inverter, 1 фаза)</t>
  </si>
  <si>
    <t>Внутренние блоки настенного типа 1-го поколения (DC inverter, 1 фаза)</t>
  </si>
  <si>
    <t xml:space="preserve">Внутренние блоки кассетного типа, двух-поточные, 2-го поколения (DC inverter, 1 фаза) </t>
  </si>
  <si>
    <t xml:space="preserve">Внутренние блоки кассетного типа, одно-поточные, 2-го поколения (DC inverter, 1 фаза) </t>
  </si>
  <si>
    <t>Внутренние блоки кассетного типа, четырех-поточные, компактные, 2-го поколения (DC inverter, 1 фаза)</t>
  </si>
  <si>
    <t>Внутренние блоки канального типа, средненапорные, 2-го поколения (Dc inverter, 1 фаза)</t>
  </si>
  <si>
    <t>Внутренние блоки высоконапорные, с притоком свежего воздуха 2-го поколения (DC inverter, 1 фаза)</t>
  </si>
  <si>
    <t>Внутренние блоки высоконапорные, 200 Па,  2-го поколения (DC inverter, 1 фаза)</t>
  </si>
  <si>
    <t>Внутренние блоки напольно-потолочного типа,  2-го поколения (DC inverter, 1 фаза)</t>
  </si>
  <si>
    <t>Внутренние блоки консольного типа,  2-го поколения (DC inverter, 1 фаза)</t>
  </si>
  <si>
    <t xml:space="preserve">Внутренние блоки кассетного типа, одно-поточные, 1-го поколения (1 фаза) </t>
  </si>
  <si>
    <t>Внутренние блоки кассетного типа, четырех-поточные, компактные, 1-го поколения (1 фаза)</t>
  </si>
  <si>
    <t>Внутренние блоки кассетного типа серии А, четырех-поточные, 1-го поколения ( 1 фаза), декоративная панель стандартная</t>
  </si>
  <si>
    <t>Внутренние блоки кассетного типа серии В, четырех-поточные, 1-го поколения (1 фаза), декоративная панель стандартная</t>
  </si>
  <si>
    <t>Внутренние блоки канального типа, низконапорные, 1- го поколения (1 фаза)  без фильтра</t>
  </si>
  <si>
    <t>Внутренние блоки канального типа, низконапорные, 1- го поколения (1 фаза) с фильтром</t>
  </si>
  <si>
    <t>Внутренние блоки канального типа, средненапорные, 30-80 Па, 1-го поколения (1 фаза)</t>
  </si>
  <si>
    <t>Внутренние блоки канального типа серии А5, напорные, до 150 Па, 2-го поколения (DC inverter, 1 фаза)</t>
  </si>
  <si>
    <t>Внутренние блоки напольно-потолочного типа,  1-го поколения (1 фаза)</t>
  </si>
  <si>
    <t>Внутренние блоки кассетного типа, четырех-поточные, 2-го поколения (DC inverter, 1 фаза), декоративная панель с круговым потоком воздуха,стандартная</t>
  </si>
  <si>
    <t>Внутренние блоки кассетного типа, четырех-поточные, 2-го поколения (DC inverter, 1 фаза), декоративная панель с круговым потоком воздуха и синдивидуальным управлением жалюзи</t>
  </si>
  <si>
    <t>Заказные позиции!</t>
  </si>
  <si>
    <t>AHUKZ-00D</t>
  </si>
  <si>
    <t>AHUKZ-01D</t>
  </si>
  <si>
    <t>AHUKZ-02D</t>
  </si>
  <si>
    <t>AHUKZ-03D</t>
  </si>
  <si>
    <t>Рефнеты для внутренних блоков R410A с изоляцией</t>
  </si>
  <si>
    <t>Рефнеты для наружных блоков, R410A с изоляцией</t>
  </si>
  <si>
    <t>Рефнеты для наружных блоков HR с рекуперацией тепла cерии V6R,  с изоляцией</t>
  </si>
  <si>
    <t>Рефнеты для внутренних блоков HR с рекуперацией тепла cерии V6R,  с изоляцией</t>
  </si>
  <si>
    <t>FQZHW-02SB1</t>
  </si>
  <si>
    <t>FQZHW-03SB1</t>
  </si>
  <si>
    <t>FQZHN-01SB1</t>
  </si>
  <si>
    <t>FQZHN-02SB1</t>
  </si>
  <si>
    <t>FQZHN-03SB1</t>
  </si>
  <si>
    <t>FQZHN-04SB1</t>
  </si>
  <si>
    <t>FQZHN-05SB1</t>
  </si>
  <si>
    <t>Централизованный пульт управления для платформы V6</t>
  </si>
  <si>
    <t>ИК пульт для управления внутренними блоками VRF, MI2 с функцией адресации</t>
  </si>
  <si>
    <t>BMS gateway(Lonworks) для платформы V6</t>
  </si>
  <si>
    <t>BMS gateway (BACnet) для платформы V6</t>
  </si>
  <si>
    <t>BMS gateway (MODbus) для платформы V6</t>
  </si>
  <si>
    <t>GW-MOD</t>
  </si>
  <si>
    <t>GW-BAC</t>
  </si>
  <si>
    <t>GW-LON</t>
  </si>
  <si>
    <t>GW-KNX</t>
  </si>
  <si>
    <t>BMS gateway(KNX) для одного внутреннего блока</t>
  </si>
  <si>
    <t>Система централизованного компьютерного управления и мониторинга для платформы V6</t>
  </si>
  <si>
    <t>ПО для системы централизованного компьютерного управления и мониторинга V6</t>
  </si>
  <si>
    <t>IMMP-M</t>
  </si>
  <si>
    <t>IMMP-S</t>
  </si>
  <si>
    <t>Групповой контроллер</t>
  </si>
  <si>
    <t>MCAC-DIAG-B</t>
  </si>
  <si>
    <t>Диагностический модуль для сервисного мониторинга</t>
  </si>
  <si>
    <t>Модуль подключения карты гостя</t>
  </si>
  <si>
    <t>Цифровой ваттметр</t>
  </si>
  <si>
    <t>Модуль подключения карты гостя для блоков 2-го поколения</t>
  </si>
  <si>
    <t>MA-HKCW</t>
  </si>
  <si>
    <t>Адаптер для подключения цифровогоо ваттметра к mini VRF</t>
  </si>
  <si>
    <t>Инфракрасный сенсор присутствия людей в помещении</t>
  </si>
  <si>
    <t>Системы облачного управления компании "ДАИЧИ"</t>
  </si>
  <si>
    <t>Тип оборудования или услуги</t>
  </si>
  <si>
    <t>ДОПОЛНЕНИЕ</t>
  </si>
  <si>
    <t>Wi-Fi контролер DAICHI DW01-B</t>
  </si>
  <si>
    <t>Услуга  "КЛИМАТ ОНЛАЙН"</t>
  </si>
  <si>
    <t>1000 руб./год</t>
  </si>
  <si>
    <t>единоразово</t>
  </si>
  <si>
    <t>Wi-Fi контролер DAICHI DW21-BL</t>
  </si>
  <si>
    <t>*</t>
  </si>
  <si>
    <t>МПРЦ "Зона 1" не действителен для территории ДВФО.</t>
  </si>
  <si>
    <t>От 15.03.2021.</t>
  </si>
  <si>
    <t xml:space="preserve">Модельный ряд торговой марки Midea. Сезон 2021.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</si>
</sst>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[$$-409]#,##0"/>
    <numFmt numFmtId="167" formatCode="[$$-409]#,##0.00"/>
    <numFmt numFmtId="168" formatCode="#,##0&quot;   $&quot;"/>
    <numFmt numFmtId="169" formatCode="_-[$$-409]* #,##0_ ;_-[$$-409]* \-#,##0\ ;_-[$$-409]* &quot;-&quot;??_ ;_-@_ "/>
    <numFmt numFmtId="170" formatCode="[$-409]d/mmm/yy;@"/>
    <numFmt numFmtId="171" formatCode="_ * #,##0.00_ ;_ * \-#,##0.00_ ;_ * &quot;-&quot;??_ ;_ @_ "/>
    <numFmt numFmtId="172" formatCode="#,##0.00\ &quot;₽&quot;"/>
    <numFmt numFmtId="173" formatCode="#,##0\ &quot;₽&quot;"/>
    <numFmt numFmtId="174" formatCode="#,##0\ [$₽-419]"/>
    <numFmt numFmtId="175" formatCode="_-* #,##0\ [$₽-419]_-;\-* #,##0\ [$₽-419]_-;_-* &quot;-&quot;??\ [$₽-419]_-;_-@_-"/>
    <numFmt numFmtId="177" formatCode="0_ ;[Red]\-0\ 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theme="0"/>
      <name val="Segoe UI"/>
      <family val="2"/>
      <charset val="204"/>
    </font>
    <font>
      <sz val="10"/>
      <name val="Segoe UI"/>
      <family val="2"/>
      <charset val="204"/>
    </font>
    <font>
      <sz val="10"/>
      <color theme="3" tint="-0.499984740745262"/>
      <name val="Segoe U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36"/>
      <color theme="1"/>
      <name val="Calibri"/>
      <family val="2"/>
      <scheme val="minor"/>
    </font>
    <font>
      <b/>
      <sz val="16"/>
      <color theme="1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3" tint="-0.499984740745262"/>
      <name val="Calibri"/>
      <family val="2"/>
      <charset val="204"/>
      <scheme val="minor"/>
    </font>
    <font>
      <b/>
      <sz val="12"/>
      <color theme="3" tint="-0.499984740745262"/>
      <name val="Calibri"/>
      <family val="2"/>
      <charset val="204"/>
      <scheme val="minor"/>
    </font>
    <font>
      <sz val="11"/>
      <color theme="3" tint="-0.499984740745262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4"/>
      <color rgb="FF00B0F0"/>
      <name val="Calibri"/>
      <family val="2"/>
      <charset val="204"/>
      <scheme val="minor"/>
    </font>
    <font>
      <sz val="14"/>
      <color theme="3" tint="-0.499984740745262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sz val="18"/>
      <color theme="3" tint="-0.499984740745262"/>
      <name val="Calibri"/>
      <family val="2"/>
      <charset val="204"/>
      <scheme val="minor"/>
    </font>
    <font>
      <sz val="14"/>
      <color rgb="FF0000CC"/>
      <name val="Calibri"/>
      <family val="2"/>
      <charset val="204"/>
      <scheme val="minor"/>
    </font>
    <font>
      <b/>
      <sz val="12"/>
      <color rgb="FF0000CC"/>
      <name val="Calibri"/>
      <family val="2"/>
      <charset val="204"/>
      <scheme val="minor"/>
    </font>
    <font>
      <sz val="14"/>
      <color rgb="FF0033CC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theme="6" tint="-0.499984740745262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6"/>
      <color rgb="FF00B05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002060"/>
      <name val="Arial"/>
      <family val="2"/>
      <charset val="204"/>
    </font>
    <font>
      <b/>
      <u/>
      <sz val="18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9"/>
      <color theme="0"/>
      <name val="Segoe UI"/>
      <family val="2"/>
      <charset val="204"/>
    </font>
    <font>
      <sz val="12"/>
      <color theme="0"/>
      <name val="Calibri"/>
      <family val="2"/>
      <charset val="204"/>
      <scheme val="minor"/>
    </font>
    <font>
      <b/>
      <sz val="12"/>
      <color rgb="FF0794D3"/>
      <name val="Calibri"/>
      <family val="2"/>
      <charset val="204"/>
      <scheme val="minor"/>
    </font>
    <font>
      <sz val="11"/>
      <color rgb="FF0070C0"/>
      <name val="Calibri"/>
      <family val="2"/>
      <scheme val="minor"/>
    </font>
    <font>
      <sz val="11"/>
      <color theme="1"/>
      <name val="Arial"/>
      <family val="2"/>
      <charset val="204"/>
    </font>
    <font>
      <sz val="11"/>
      <color theme="3" tint="-0.249977111117893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sz val="11"/>
      <color theme="6" tint="-0.249977111117893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rgb="FF0794D3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sz val="9"/>
      <color theme="3" tint="-0.249977111117893"/>
      <name val="Arial"/>
      <family val="2"/>
      <charset val="204"/>
    </font>
    <font>
      <b/>
      <sz val="10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2"/>
      <color theme="6" tint="-0.249977111117893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theme="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6" tint="-0.499984740745262"/>
      <name val="Arial"/>
      <family val="2"/>
      <charset val="204"/>
    </font>
    <font>
      <b/>
      <sz val="13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theme="1"/>
      <name val="Segoe UI Semibold"/>
      <family val="2"/>
      <charset val="204"/>
    </font>
    <font>
      <sz val="8"/>
      <color theme="1"/>
      <name val="Segoe UI Semibold"/>
      <family val="2"/>
      <charset val="204"/>
    </font>
    <font>
      <b/>
      <sz val="10"/>
      <color rgb="FF0794D3"/>
      <name val="Arial"/>
      <family val="2"/>
      <charset val="204"/>
    </font>
    <font>
      <sz val="10"/>
      <color rgb="FF0794D3"/>
      <name val="Segoe UI"/>
      <family val="2"/>
      <charset val="204"/>
    </font>
    <font>
      <b/>
      <sz val="8"/>
      <color theme="1"/>
      <name val="Arial"/>
      <family val="2"/>
      <charset val="204"/>
    </font>
    <font>
      <sz val="9"/>
      <name val="Arial"/>
      <family val="2"/>
      <charset val="204"/>
    </font>
    <font>
      <b/>
      <sz val="10"/>
      <name val="Segoe UI"/>
      <family val="2"/>
      <charset val="204"/>
    </font>
    <font>
      <b/>
      <sz val="10"/>
      <color rgb="FF002060"/>
      <name val="Arial"/>
      <family val="2"/>
      <charset val="204"/>
    </font>
    <font>
      <b/>
      <sz val="16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name val="Segoe UI"/>
      <family val="2"/>
      <charset val="204"/>
    </font>
    <font>
      <sz val="10"/>
      <color theme="9"/>
      <name val="Segoe UI"/>
      <family val="2"/>
      <charset val="204"/>
    </font>
    <font>
      <sz val="10"/>
      <color theme="3" tint="-0.249977111117893"/>
      <name val="Segoe UI"/>
      <family val="2"/>
      <charset val="204"/>
    </font>
    <font>
      <b/>
      <sz val="9"/>
      <name val="Segoe UI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1"/>
      <name val="Arial"/>
      <family val="2"/>
      <charset val="204"/>
    </font>
    <font>
      <sz val="10"/>
      <color theme="9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36"/>
      <color theme="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794D3"/>
        <bgColor indexed="64"/>
      </patternFill>
    </fill>
    <fill>
      <patternFill patternType="solid">
        <fgColor rgb="FF4DC4F9"/>
        <bgColor indexed="64"/>
      </patternFill>
    </fill>
    <fill>
      <patternFill patternType="solid">
        <fgColor rgb="FFDAF3FE"/>
        <bgColor indexed="64"/>
      </patternFill>
    </fill>
    <fill>
      <patternFill patternType="solid">
        <fgColor rgb="FFCDE8F7"/>
        <bgColor indexed="64"/>
      </patternFill>
    </fill>
    <fill>
      <patternFill patternType="solid">
        <fgColor rgb="FF87C9ED"/>
        <bgColor indexed="64"/>
      </patternFill>
    </fill>
    <fill>
      <patternFill patternType="solid">
        <fgColor rgb="FF1F94D2"/>
        <bgColor indexed="64"/>
      </patternFill>
    </fill>
    <fill>
      <patternFill patternType="solid">
        <fgColor rgb="FFB7D5F7"/>
        <bgColor indexed="64"/>
      </patternFill>
    </fill>
  </fills>
  <borders count="65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hair">
        <color theme="2" tint="-0.499984740745262"/>
      </top>
      <bottom style="thin">
        <color indexed="64"/>
      </bottom>
      <diagonal/>
    </border>
    <border>
      <left/>
      <right/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/>
      <diagonal/>
    </border>
    <border>
      <left/>
      <right/>
      <top style="hair">
        <color theme="2" tint="-0.499984740745262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theme="2" tint="-0.499984740745262"/>
      </top>
      <bottom/>
      <diagonal/>
    </border>
    <border>
      <left/>
      <right style="thin">
        <color indexed="64"/>
      </right>
      <top style="hair">
        <color theme="2" tint="-0.499984740745262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theme="2" tint="-0.499984740745262"/>
      </bottom>
      <diagonal/>
    </border>
    <border>
      <left style="hair">
        <color theme="2" tint="-0.499984740745262"/>
      </left>
      <right/>
      <top/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/>
      <diagonal/>
    </border>
    <border>
      <left style="hair">
        <color theme="2" tint="-0.499984740745262"/>
      </left>
      <right style="thin">
        <color indexed="64"/>
      </right>
      <top/>
      <bottom style="hair">
        <color theme="2" tint="-0.499984740745262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thin">
        <color indexed="64"/>
      </top>
      <bottom style="hair">
        <color theme="2" tint="-0.499984740745262"/>
      </bottom>
      <diagonal/>
    </border>
  </borders>
  <cellStyleXfs count="171">
    <xf numFmtId="0" fontId="0" fillId="0" borderId="0"/>
    <xf numFmtId="0" fontId="8" fillId="0" borderId="0"/>
    <xf numFmtId="0" fontId="10" fillId="0" borderId="0"/>
    <xf numFmtId="0" fontId="10" fillId="0" borderId="0"/>
    <xf numFmtId="0" fontId="13" fillId="0" borderId="0"/>
    <xf numFmtId="0" fontId="12" fillId="0" borderId="0"/>
    <xf numFmtId="0" fontId="14" fillId="0" borderId="0"/>
    <xf numFmtId="0" fontId="7" fillId="0" borderId="0"/>
    <xf numFmtId="0" fontId="9" fillId="0" borderId="0"/>
    <xf numFmtId="0" fontId="15" fillId="0" borderId="0"/>
    <xf numFmtId="0" fontId="6" fillId="0" borderId="0"/>
    <xf numFmtId="0" fontId="11" fillId="0" borderId="0"/>
    <xf numFmtId="170" fontId="11" fillId="0" borderId="0"/>
    <xf numFmtId="0" fontId="15" fillId="0" borderId="0"/>
    <xf numFmtId="170" fontId="15" fillId="0" borderId="0"/>
    <xf numFmtId="0" fontId="11" fillId="0" borderId="0"/>
    <xf numFmtId="170" fontId="11" fillId="0" borderId="0"/>
    <xf numFmtId="170" fontId="15" fillId="0" borderId="0"/>
    <xf numFmtId="170" fontId="9" fillId="0" borderId="0"/>
    <xf numFmtId="0" fontId="9" fillId="0" borderId="0"/>
    <xf numFmtId="170" fontId="9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14" fillId="0" borderId="0"/>
    <xf numFmtId="170" fontId="20" fillId="0" borderId="0" applyProtection="0"/>
    <xf numFmtId="0" fontId="15" fillId="0" borderId="0"/>
    <xf numFmtId="170" fontId="15" fillId="0" borderId="0"/>
    <xf numFmtId="0" fontId="6" fillId="0" borderId="0"/>
    <xf numFmtId="0" fontId="6" fillId="0" borderId="0"/>
    <xf numFmtId="170" fontId="8" fillId="0" borderId="0"/>
    <xf numFmtId="0" fontId="8" fillId="0" borderId="0"/>
    <xf numFmtId="0" fontId="6" fillId="0" borderId="0"/>
    <xf numFmtId="0" fontId="6" fillId="0" borderId="0"/>
    <xf numFmtId="170" fontId="21" fillId="0" borderId="0"/>
    <xf numFmtId="0" fontId="21" fillId="0" borderId="0"/>
    <xf numFmtId="170" fontId="8" fillId="0" borderId="0"/>
    <xf numFmtId="0" fontId="6" fillId="0" borderId="0"/>
    <xf numFmtId="0" fontId="8" fillId="0" borderId="0"/>
    <xf numFmtId="170" fontId="8" fillId="0" borderId="0"/>
    <xf numFmtId="170" fontId="8" fillId="0" borderId="0"/>
    <xf numFmtId="0" fontId="6" fillId="0" borderId="0"/>
    <xf numFmtId="0" fontId="21" fillId="0" borderId="0">
      <alignment vertical="center"/>
    </xf>
    <xf numFmtId="170" fontId="21" fillId="0" borderId="0">
      <alignment vertical="center"/>
    </xf>
    <xf numFmtId="0" fontId="19" fillId="0" borderId="0"/>
    <xf numFmtId="170" fontId="19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  <xf numFmtId="170" fontId="10" fillId="0" borderId="0"/>
    <xf numFmtId="170" fontId="10" fillId="0" borderId="0"/>
    <xf numFmtId="0" fontId="10" fillId="0" borderId="0"/>
    <xf numFmtId="170" fontId="10" fillId="0" borderId="0"/>
    <xf numFmtId="170" fontId="10" fillId="0" borderId="0"/>
    <xf numFmtId="170" fontId="10" fillId="0" borderId="0"/>
    <xf numFmtId="164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1" fontId="13" fillId="0" borderId="0" applyFont="0" applyFill="0" applyBorder="0" applyAlignment="0" applyProtection="0">
      <alignment vertical="center"/>
    </xf>
    <xf numFmtId="171" fontId="15" fillId="0" borderId="0" applyFont="0" applyFill="0" applyBorder="0" applyAlignment="0" applyProtection="0">
      <alignment vertical="center"/>
    </xf>
    <xf numFmtId="170" fontId="13" fillId="0" borderId="0"/>
    <xf numFmtId="0" fontId="15" fillId="0" borderId="0"/>
    <xf numFmtId="0" fontId="15" fillId="0" borderId="0">
      <alignment vertical="center"/>
    </xf>
    <xf numFmtId="0" fontId="15" fillId="0" borderId="0"/>
    <xf numFmtId="170" fontId="13" fillId="0" borderId="0">
      <alignment vertical="center"/>
    </xf>
    <xf numFmtId="170" fontId="15" fillId="0" borderId="0"/>
    <xf numFmtId="0" fontId="15" fillId="0" borderId="0">
      <alignment vertical="center"/>
    </xf>
    <xf numFmtId="170" fontId="13" fillId="0" borderId="0">
      <alignment vertical="center"/>
    </xf>
    <xf numFmtId="0" fontId="15" fillId="0" borderId="0">
      <alignment vertical="center"/>
    </xf>
    <xf numFmtId="170" fontId="13" fillId="0" borderId="0">
      <alignment vertical="center"/>
    </xf>
    <xf numFmtId="0" fontId="15" fillId="0" borderId="0">
      <alignment vertical="center"/>
    </xf>
    <xf numFmtId="170" fontId="13" fillId="0" borderId="0"/>
    <xf numFmtId="0" fontId="11" fillId="0" borderId="0"/>
    <xf numFmtId="0" fontId="21" fillId="0" borderId="0">
      <alignment vertical="center"/>
    </xf>
    <xf numFmtId="170" fontId="21" fillId="0" borderId="0">
      <alignment vertical="center"/>
    </xf>
    <xf numFmtId="170" fontId="11" fillId="0" borderId="0"/>
    <xf numFmtId="170" fontId="15" fillId="0" borderId="0">
      <alignment vertical="center"/>
    </xf>
    <xf numFmtId="170" fontId="21" fillId="0" borderId="0">
      <alignment vertical="center"/>
    </xf>
    <xf numFmtId="170" fontId="15" fillId="0" borderId="0">
      <alignment vertical="center"/>
    </xf>
    <xf numFmtId="170" fontId="13" fillId="0" borderId="0"/>
    <xf numFmtId="0" fontId="15" fillId="0" borderId="0"/>
    <xf numFmtId="170" fontId="13" fillId="0" borderId="0">
      <alignment vertical="center"/>
    </xf>
    <xf numFmtId="0" fontId="15" fillId="0" borderId="0">
      <alignment vertical="center"/>
    </xf>
    <xf numFmtId="170" fontId="6" fillId="0" borderId="0"/>
    <xf numFmtId="0" fontId="21" fillId="0" borderId="0"/>
    <xf numFmtId="170" fontId="6" fillId="0" borderId="0"/>
    <xf numFmtId="170" fontId="13" fillId="0" borderId="0"/>
    <xf numFmtId="170" fontId="13" fillId="0" borderId="0">
      <alignment vertical="center"/>
    </xf>
    <xf numFmtId="0" fontId="15" fillId="0" borderId="0">
      <alignment vertical="center"/>
    </xf>
    <xf numFmtId="0" fontId="15" fillId="0" borderId="0"/>
    <xf numFmtId="170" fontId="13" fillId="0" borderId="0"/>
    <xf numFmtId="170" fontId="1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1" fillId="0" borderId="0"/>
    <xf numFmtId="170" fontId="11" fillId="0" borderId="0"/>
    <xf numFmtId="9" fontId="1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0" fontId="5" fillId="0" borderId="0"/>
    <xf numFmtId="17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/>
    <xf numFmtId="170" fontId="5" fillId="0" borderId="0"/>
    <xf numFmtId="0" fontId="19" fillId="0" borderId="0"/>
    <xf numFmtId="0" fontId="5" fillId="0" borderId="0"/>
    <xf numFmtId="0" fontId="3" fillId="0" borderId="0"/>
    <xf numFmtId="0" fontId="2" fillId="0" borderId="0"/>
    <xf numFmtId="0" fontId="9" fillId="0" borderId="0"/>
  </cellStyleXfs>
  <cellXfs count="594">
    <xf numFmtId="0" fontId="0" fillId="0" borderId="0" xfId="0"/>
    <xf numFmtId="0" fontId="0" fillId="2" borderId="0" xfId="0" applyFill="1" applyBorder="1"/>
    <xf numFmtId="0" fontId="0" fillId="2" borderId="6" xfId="0" applyFill="1" applyBorder="1"/>
    <xf numFmtId="0" fontId="0" fillId="3" borderId="0" xfId="0" applyFill="1"/>
    <xf numFmtId="0" fontId="0" fillId="2" borderId="5" xfId="0" applyFill="1" applyBorder="1"/>
    <xf numFmtId="0" fontId="0" fillId="0" borderId="0" xfId="0" applyBorder="1"/>
    <xf numFmtId="0" fontId="0" fillId="0" borderId="0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21" xfId="0" applyFill="1" applyBorder="1"/>
    <xf numFmtId="0" fontId="0" fillId="2" borderId="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6" xfId="0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2" borderId="21" xfId="0" applyFont="1" applyFill="1" applyBorder="1" applyAlignment="1">
      <alignment vertical="center"/>
    </xf>
    <xf numFmtId="0" fontId="0" fillId="2" borderId="23" xfId="0" applyFill="1" applyBorder="1"/>
    <xf numFmtId="0" fontId="0" fillId="2" borderId="0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0" fillId="0" borderId="6" xfId="0" applyBorder="1"/>
    <xf numFmtId="0" fontId="0" fillId="0" borderId="21" xfId="0" applyBorder="1"/>
    <xf numFmtId="0" fontId="31" fillId="0" borderId="6" xfId="0" applyFont="1" applyBorder="1"/>
    <xf numFmtId="0" fontId="31" fillId="2" borderId="4" xfId="0" applyFont="1" applyFill="1" applyBorder="1"/>
    <xf numFmtId="0" fontId="0" fillId="2" borderId="20" xfId="0" applyFill="1" applyBorder="1"/>
    <xf numFmtId="0" fontId="31" fillId="2" borderId="6" xfId="0" applyFont="1" applyFill="1" applyBorder="1"/>
    <xf numFmtId="172" fontId="24" fillId="2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/>
    </xf>
    <xf numFmtId="0" fontId="32" fillId="2" borderId="6" xfId="0" applyFont="1" applyFill="1" applyBorder="1" applyAlignment="1">
      <alignment vertical="center"/>
    </xf>
    <xf numFmtId="0" fontId="22" fillId="2" borderId="6" xfId="0" applyFont="1" applyFill="1" applyBorder="1"/>
    <xf numFmtId="0" fontId="0" fillId="2" borderId="4" xfId="0" applyFill="1" applyBorder="1" applyAlignment="1">
      <alignment vertical="center"/>
    </xf>
    <xf numFmtId="0" fontId="36" fillId="2" borderId="0" xfId="0" applyFont="1" applyFill="1" applyBorder="1" applyAlignment="1">
      <alignment vertical="center" wrapText="1"/>
    </xf>
    <xf numFmtId="0" fontId="36" fillId="2" borderId="21" xfId="0" applyFont="1" applyFill="1" applyBorder="1" applyAlignment="1">
      <alignment vertical="center" wrapText="1"/>
    </xf>
    <xf numFmtId="0" fontId="36" fillId="2" borderId="6" xfId="0" applyFont="1" applyFill="1" applyBorder="1" applyAlignment="1">
      <alignment vertical="center"/>
    </xf>
    <xf numFmtId="0" fontId="36" fillId="2" borderId="0" xfId="0" applyFont="1" applyFill="1" applyBorder="1" applyAlignment="1">
      <alignment vertical="center"/>
    </xf>
    <xf numFmtId="0" fontId="36" fillId="2" borderId="21" xfId="0" applyFont="1" applyFill="1" applyBorder="1" applyAlignment="1">
      <alignment vertical="center"/>
    </xf>
    <xf numFmtId="0" fontId="22" fillId="2" borderId="6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left" vertical="center" wrapText="1"/>
    </xf>
    <xf numFmtId="0" fontId="42" fillId="2" borderId="2" xfId="0" applyFont="1" applyFill="1" applyBorder="1" applyAlignment="1">
      <alignment horizontal="left" vertical="center" indent="2"/>
    </xf>
    <xf numFmtId="0" fontId="38" fillId="2" borderId="2" xfId="0" applyFont="1" applyFill="1" applyBorder="1" applyAlignment="1">
      <alignment horizontal="left" vertical="center" indent="2"/>
    </xf>
    <xf numFmtId="0" fontId="22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wrapText="1"/>
    </xf>
    <xf numFmtId="0" fontId="4" fillId="2" borderId="2" xfId="0" applyFont="1" applyFill="1" applyBorder="1"/>
    <xf numFmtId="0" fontId="22" fillId="2" borderId="21" xfId="0" applyFont="1" applyFill="1" applyBorder="1"/>
    <xf numFmtId="0" fontId="35" fillId="2" borderId="28" xfId="0" applyFont="1" applyFill="1" applyBorder="1" applyAlignment="1">
      <alignment horizontal="left"/>
    </xf>
    <xf numFmtId="167" fontId="35" fillId="2" borderId="2" xfId="0" applyNumberFormat="1" applyFont="1" applyFill="1" applyBorder="1" applyAlignment="1">
      <alignment horizontal="center"/>
    </xf>
    <xf numFmtId="0" fontId="32" fillId="2" borderId="2" xfId="0" applyFont="1" applyFill="1" applyBorder="1" applyAlignment="1">
      <alignment horizontal="center"/>
    </xf>
    <xf numFmtId="0" fontId="35" fillId="2" borderId="28" xfId="0" applyFont="1" applyFill="1" applyBorder="1"/>
    <xf numFmtId="0" fontId="35" fillId="2" borderId="29" xfId="0" applyFont="1" applyFill="1" applyBorder="1"/>
    <xf numFmtId="0" fontId="32" fillId="2" borderId="34" xfId="0" applyFont="1" applyFill="1" applyBorder="1" applyAlignment="1">
      <alignment horizontal="center"/>
    </xf>
    <xf numFmtId="167" fontId="44" fillId="2" borderId="2" xfId="0" applyNumberFormat="1" applyFont="1" applyFill="1" applyBorder="1" applyAlignment="1">
      <alignment horizontal="center"/>
    </xf>
    <xf numFmtId="172" fontId="45" fillId="2" borderId="2" xfId="0" applyNumberFormat="1" applyFont="1" applyFill="1" applyBorder="1" applyAlignment="1">
      <alignment horizontal="center" vertical="center"/>
    </xf>
    <xf numFmtId="0" fontId="46" fillId="2" borderId="2" xfId="1" applyFont="1" applyFill="1" applyBorder="1" applyAlignment="1">
      <alignment horizontal="center" vertical="center" wrapText="1"/>
    </xf>
    <xf numFmtId="0" fontId="3" fillId="0" borderId="0" xfId="168"/>
    <xf numFmtId="0" fontId="30" fillId="0" borderId="4" xfId="166" applyFont="1" applyBorder="1"/>
    <xf numFmtId="0" fontId="50" fillId="0" borderId="5" xfId="166" applyFont="1" applyBorder="1"/>
    <xf numFmtId="0" fontId="51" fillId="0" borderId="5" xfId="166" applyFont="1" applyBorder="1"/>
    <xf numFmtId="0" fontId="19" fillId="0" borderId="5" xfId="166" applyBorder="1"/>
    <xf numFmtId="0" fontId="3" fillId="0" borderId="5" xfId="168" applyBorder="1"/>
    <xf numFmtId="0" fontId="3" fillId="0" borderId="0" xfId="168" applyBorder="1"/>
    <xf numFmtId="0" fontId="3" fillId="0" borderId="8" xfId="168" applyBorder="1"/>
    <xf numFmtId="0" fontId="3" fillId="0" borderId="4" xfId="168" applyFill="1" applyBorder="1"/>
    <xf numFmtId="0" fontId="3" fillId="0" borderId="5" xfId="168" applyFill="1" applyBorder="1"/>
    <xf numFmtId="0" fontId="22" fillId="0" borderId="5" xfId="168" applyFont="1" applyFill="1" applyBorder="1" applyAlignment="1">
      <alignment horizontal="center"/>
    </xf>
    <xf numFmtId="0" fontId="3" fillId="0" borderId="0" xfId="168" applyFill="1" applyBorder="1"/>
    <xf numFmtId="0" fontId="19" fillId="0" borderId="0" xfId="166" applyBorder="1"/>
    <xf numFmtId="0" fontId="53" fillId="0" borderId="6" xfId="168" applyFont="1" applyBorder="1" applyAlignment="1">
      <alignment horizontal="left" vertical="center"/>
    </xf>
    <xf numFmtId="0" fontId="3" fillId="0" borderId="6" xfId="168" applyFill="1" applyBorder="1"/>
    <xf numFmtId="0" fontId="54" fillId="0" borderId="0" xfId="168" applyFont="1" applyFill="1" applyBorder="1"/>
    <xf numFmtId="0" fontId="56" fillId="0" borderId="6" xfId="168" applyFont="1" applyBorder="1" applyAlignment="1">
      <alignment horizontal="left" vertical="center" indent="1"/>
    </xf>
    <xf numFmtId="0" fontId="23" fillId="0" borderId="35" xfId="168" applyFont="1" applyBorder="1" applyAlignment="1">
      <alignment horizontal="center" vertical="center" wrapText="1"/>
    </xf>
    <xf numFmtId="0" fontId="24" fillId="0" borderId="36" xfId="168" applyFont="1" applyBorder="1" applyAlignment="1">
      <alignment horizontal="center" vertical="center" wrapText="1"/>
    </xf>
    <xf numFmtId="0" fontId="57" fillId="0" borderId="36" xfId="168" applyFont="1" applyBorder="1" applyAlignment="1">
      <alignment horizontal="center" vertical="center" wrapText="1"/>
    </xf>
    <xf numFmtId="0" fontId="22" fillId="0" borderId="36" xfId="168" applyFont="1" applyBorder="1" applyAlignment="1">
      <alignment horizontal="center" vertical="center" wrapText="1"/>
    </xf>
    <xf numFmtId="0" fontId="52" fillId="2" borderId="6" xfId="168" applyFont="1" applyFill="1" applyBorder="1" applyAlignment="1">
      <alignment horizontal="center" vertical="center"/>
    </xf>
    <xf numFmtId="0" fontId="52" fillId="2" borderId="0" xfId="168" applyFont="1" applyFill="1" applyBorder="1" applyAlignment="1">
      <alignment horizontal="center" vertical="center"/>
    </xf>
    <xf numFmtId="0" fontId="23" fillId="0" borderId="4" xfId="168" applyFont="1" applyBorder="1" applyAlignment="1">
      <alignment vertical="center"/>
    </xf>
    <xf numFmtId="0" fontId="24" fillId="0" borderId="5" xfId="168" applyFont="1" applyBorder="1"/>
    <xf numFmtId="0" fontId="22" fillId="0" borderId="5" xfId="168" applyFont="1" applyBorder="1"/>
    <xf numFmtId="0" fontId="58" fillId="0" borderId="5" xfId="168" applyFont="1" applyBorder="1" applyAlignment="1">
      <alignment vertical="center"/>
    </xf>
    <xf numFmtId="0" fontId="19" fillId="2" borderId="5" xfId="166" applyFill="1" applyBorder="1" applyAlignment="1"/>
    <xf numFmtId="0" fontId="3" fillId="0" borderId="6" xfId="168" applyBorder="1"/>
    <xf numFmtId="0" fontId="47" fillId="0" borderId="0" xfId="168" applyFont="1" applyBorder="1"/>
    <xf numFmtId="0" fontId="32" fillId="0" borderId="2" xfId="168" applyFont="1" applyFill="1" applyBorder="1" applyAlignment="1">
      <alignment vertical="center"/>
    </xf>
    <xf numFmtId="0" fontId="24" fillId="0" borderId="2" xfId="168" applyFont="1" applyFill="1" applyBorder="1" applyAlignment="1">
      <alignment vertical="center"/>
    </xf>
    <xf numFmtId="0" fontId="24" fillId="0" borderId="2" xfId="168" applyFont="1" applyFill="1" applyBorder="1" applyAlignment="1">
      <alignment horizontal="left" vertical="center"/>
    </xf>
    <xf numFmtId="0" fontId="32" fillId="0" borderId="2" xfId="168" applyFont="1" applyFill="1" applyBorder="1" applyAlignment="1">
      <alignment horizontal="left" vertical="center"/>
    </xf>
    <xf numFmtId="0" fontId="32" fillId="0" borderId="2" xfId="168" applyFont="1" applyBorder="1" applyAlignment="1">
      <alignment horizontal="left" vertical="center"/>
    </xf>
    <xf numFmtId="0" fontId="24" fillId="3" borderId="30" xfId="166" applyFont="1" applyFill="1" applyBorder="1" applyAlignment="1">
      <alignment horizontal="center" vertical="center"/>
    </xf>
    <xf numFmtId="0" fontId="3" fillId="3" borderId="9" xfId="168" applyFill="1" applyBorder="1" applyAlignment="1">
      <alignment vertical="center"/>
    </xf>
    <xf numFmtId="0" fontId="32" fillId="3" borderId="30" xfId="166" applyFont="1" applyFill="1" applyBorder="1" applyAlignment="1">
      <alignment vertical="center"/>
    </xf>
    <xf numFmtId="0" fontId="32" fillId="0" borderId="4" xfId="168" applyFont="1" applyFill="1" applyBorder="1" applyAlignment="1">
      <alignment horizontal="left" vertical="center"/>
    </xf>
    <xf numFmtId="0" fontId="24" fillId="0" borderId="5" xfId="168" applyFont="1" applyFill="1" applyBorder="1" applyAlignment="1">
      <alignment horizontal="left" vertical="center"/>
    </xf>
    <xf numFmtId="0" fontId="32" fillId="0" borderId="5" xfId="168" applyFont="1" applyBorder="1" applyAlignment="1">
      <alignment horizontal="left" vertical="center"/>
    </xf>
    <xf numFmtId="0" fontId="24" fillId="0" borderId="20" xfId="168" applyFont="1" applyFill="1" applyBorder="1" applyAlignment="1">
      <alignment horizontal="left" vertical="center"/>
    </xf>
    <xf numFmtId="0" fontId="32" fillId="0" borderId="30" xfId="168" applyFont="1" applyFill="1" applyBorder="1" applyAlignment="1">
      <alignment horizontal="left" vertical="center"/>
    </xf>
    <xf numFmtId="0" fontId="24" fillId="0" borderId="9" xfId="168" applyFont="1" applyFill="1" applyBorder="1" applyAlignment="1">
      <alignment horizontal="left" vertical="center"/>
    </xf>
    <xf numFmtId="0" fontId="32" fillId="0" borderId="9" xfId="168" applyFont="1" applyBorder="1" applyAlignment="1">
      <alignment horizontal="left" vertical="center"/>
    </xf>
    <xf numFmtId="0" fontId="24" fillId="0" borderId="31" xfId="168" applyFont="1" applyFill="1" applyBorder="1" applyAlignment="1">
      <alignment horizontal="left" vertical="center"/>
    </xf>
    <xf numFmtId="0" fontId="32" fillId="0" borderId="5" xfId="168" applyFont="1" applyFill="1" applyBorder="1" applyAlignment="1">
      <alignment horizontal="left" vertical="center"/>
    </xf>
    <xf numFmtId="0" fontId="32" fillId="0" borderId="20" xfId="168" applyFont="1" applyFill="1" applyBorder="1" applyAlignment="1">
      <alignment horizontal="left" vertical="center"/>
    </xf>
    <xf numFmtId="0" fontId="32" fillId="0" borderId="9" xfId="168" applyFont="1" applyFill="1" applyBorder="1" applyAlignment="1">
      <alignment horizontal="left" vertical="center"/>
    </xf>
    <xf numFmtId="0" fontId="32" fillId="0" borderId="31" xfId="168" applyFont="1" applyFill="1" applyBorder="1" applyAlignment="1">
      <alignment horizontal="left" vertical="center"/>
    </xf>
    <xf numFmtId="0" fontId="61" fillId="0" borderId="6" xfId="168" applyFont="1" applyBorder="1" applyAlignment="1">
      <alignment vertical="center"/>
    </xf>
    <xf numFmtId="0" fontId="19" fillId="2" borderId="0" xfId="166" applyFill="1" applyBorder="1" applyAlignment="1"/>
    <xf numFmtId="0" fontId="62" fillId="0" borderId="6" xfId="168" applyFont="1" applyBorder="1" applyAlignment="1">
      <alignment horizontal="left" indent="1"/>
    </xf>
    <xf numFmtId="0" fontId="63" fillId="0" borderId="0" xfId="168" applyFont="1" applyBorder="1" applyAlignment="1">
      <alignment horizontal="left" indent="1"/>
    </xf>
    <xf numFmtId="0" fontId="19" fillId="2" borderId="6" xfId="166" applyFill="1" applyBorder="1"/>
    <xf numFmtId="0" fontId="19" fillId="2" borderId="0" xfId="166" applyFill="1" applyBorder="1"/>
    <xf numFmtId="0" fontId="19" fillId="2" borderId="7" xfId="166" applyFill="1" applyBorder="1"/>
    <xf numFmtId="0" fontId="19" fillId="2" borderId="8" xfId="166" applyFill="1" applyBorder="1"/>
    <xf numFmtId="0" fontId="19" fillId="2" borderId="8" xfId="166" applyFill="1" applyBorder="1" applyAlignment="1"/>
    <xf numFmtId="0" fontId="65" fillId="0" borderId="0" xfId="0" applyFont="1"/>
    <xf numFmtId="0" fontId="27" fillId="6" borderId="2" xfId="1" applyFont="1" applyFill="1" applyBorder="1" applyAlignment="1">
      <alignment vertical="center"/>
    </xf>
    <xf numFmtId="0" fontId="27" fillId="6" borderId="2" xfId="1" applyFont="1" applyFill="1" applyBorder="1" applyAlignment="1">
      <alignment horizontal="center" vertical="center"/>
    </xf>
    <xf numFmtId="0" fontId="27" fillId="6" borderId="2" xfId="1" applyFont="1" applyFill="1" applyBorder="1" applyAlignment="1">
      <alignment horizontal="center" vertical="center" wrapText="1"/>
    </xf>
    <xf numFmtId="0" fontId="16" fillId="6" borderId="2" xfId="1" applyFont="1" applyFill="1" applyBorder="1" applyAlignment="1">
      <alignment horizontal="center" vertical="center"/>
    </xf>
    <xf numFmtId="0" fontId="66" fillId="6" borderId="2" xfId="1" applyFont="1" applyFill="1" applyBorder="1" applyAlignment="1">
      <alignment horizontal="center" vertical="center" wrapText="1"/>
    </xf>
    <xf numFmtId="0" fontId="16" fillId="6" borderId="2" xfId="1" applyFont="1" applyFill="1" applyBorder="1" applyAlignment="1">
      <alignment horizontal="center" vertical="center" wrapText="1"/>
    </xf>
    <xf numFmtId="0" fontId="67" fillId="6" borderId="2" xfId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/>
    </xf>
    <xf numFmtId="0" fontId="26" fillId="7" borderId="2" xfId="0" applyFont="1" applyFill="1" applyBorder="1" applyAlignment="1">
      <alignment horizontal="center" vertical="center"/>
    </xf>
    <xf numFmtId="0" fontId="26" fillId="7" borderId="26" xfId="0" applyFont="1" applyFill="1" applyBorder="1" applyAlignment="1">
      <alignment horizontal="center" vertical="center"/>
    </xf>
    <xf numFmtId="0" fontId="26" fillId="7" borderId="27" xfId="0" applyFont="1" applyFill="1" applyBorder="1" applyAlignment="1">
      <alignment horizontal="center" vertical="center"/>
    </xf>
    <xf numFmtId="0" fontId="49" fillId="6" borderId="9" xfId="130" applyFont="1" applyFill="1" applyBorder="1" applyAlignment="1">
      <alignment vertical="center"/>
    </xf>
    <xf numFmtId="0" fontId="49" fillId="6" borderId="31" xfId="130" applyFont="1" applyFill="1" applyBorder="1" applyAlignment="1">
      <alignment vertical="center"/>
    </xf>
    <xf numFmtId="0" fontId="39" fillId="8" borderId="2" xfId="1" applyFont="1" applyFill="1" applyBorder="1" applyAlignment="1">
      <alignment horizontal="left"/>
    </xf>
    <xf numFmtId="0" fontId="4" fillId="8" borderId="2" xfId="0" applyFont="1" applyFill="1" applyBorder="1"/>
    <xf numFmtId="0" fontId="40" fillId="8" borderId="2" xfId="1" applyFont="1" applyFill="1" applyBorder="1" applyAlignment="1"/>
    <xf numFmtId="0" fontId="35" fillId="8" borderId="2" xfId="0" applyFont="1" applyFill="1" applyBorder="1" applyAlignment="1">
      <alignment horizontal="center"/>
    </xf>
    <xf numFmtId="0" fontId="65" fillId="8" borderId="6" xfId="0" applyFont="1" applyFill="1" applyBorder="1"/>
    <xf numFmtId="0" fontId="65" fillId="8" borderId="0" xfId="0" applyFont="1" applyFill="1" applyBorder="1"/>
    <xf numFmtId="0" fontId="65" fillId="8" borderId="21" xfId="0" applyFont="1" applyFill="1" applyBorder="1"/>
    <xf numFmtId="0" fontId="27" fillId="6" borderId="30" xfId="130" applyFont="1" applyFill="1" applyBorder="1" applyAlignment="1">
      <alignment horizontal="left" vertical="center"/>
    </xf>
    <xf numFmtId="0" fontId="68" fillId="2" borderId="7" xfId="130" applyFont="1" applyFill="1" applyBorder="1" applyAlignment="1">
      <alignment horizontal="left" vertical="center"/>
    </xf>
    <xf numFmtId="0" fontId="70" fillId="0" borderId="0" xfId="0" applyFont="1"/>
    <xf numFmtId="0" fontId="72" fillId="2" borderId="5" xfId="0" applyFont="1" applyFill="1" applyBorder="1" applyAlignment="1"/>
    <xf numFmtId="0" fontId="70" fillId="2" borderId="5" xfId="0" applyFont="1" applyFill="1" applyBorder="1"/>
    <xf numFmtId="0" fontId="70" fillId="2" borderId="0" xfId="0" applyFont="1" applyFill="1" applyBorder="1" applyAlignment="1"/>
    <xf numFmtId="0" fontId="70" fillId="2" borderId="0" xfId="0" applyFont="1" applyFill="1" applyBorder="1"/>
    <xf numFmtId="0" fontId="72" fillId="2" borderId="0" xfId="0" applyFont="1" applyFill="1" applyBorder="1" applyAlignment="1"/>
    <xf numFmtId="0" fontId="74" fillId="10" borderId="2" xfId="0" applyNumberFormat="1" applyFont="1" applyFill="1" applyBorder="1" applyAlignment="1">
      <alignment horizontal="center" vertical="center"/>
    </xf>
    <xf numFmtId="0" fontId="75" fillId="2" borderId="0" xfId="0" applyFont="1" applyFill="1" applyBorder="1" applyAlignment="1"/>
    <xf numFmtId="166" fontId="70" fillId="2" borderId="0" xfId="0" applyNumberFormat="1" applyFont="1" applyFill="1" applyBorder="1"/>
    <xf numFmtId="0" fontId="76" fillId="2" borderId="7" xfId="130" applyFont="1" applyFill="1" applyBorder="1" applyAlignment="1">
      <alignment horizontal="left" vertical="center"/>
    </xf>
    <xf numFmtId="0" fontId="77" fillId="9" borderId="2" xfId="1" applyFont="1" applyFill="1" applyBorder="1" applyAlignment="1">
      <alignment horizontal="center" vertical="center"/>
    </xf>
    <xf numFmtId="0" fontId="78" fillId="0" borderId="2" xfId="1" applyFont="1" applyFill="1" applyBorder="1" applyAlignment="1">
      <alignment horizontal="center" vertical="center" wrapText="1"/>
    </xf>
    <xf numFmtId="0" fontId="79" fillId="10" borderId="2" xfId="1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81" fillId="2" borderId="5" xfId="1" applyFont="1" applyFill="1" applyBorder="1" applyAlignment="1">
      <alignment horizontal="left" indent="2"/>
    </xf>
    <xf numFmtId="0" fontId="81" fillId="2" borderId="5" xfId="1" applyFont="1" applyFill="1" applyBorder="1" applyAlignment="1">
      <alignment horizontal="left" vertical="center" indent="2"/>
    </xf>
    <xf numFmtId="0" fontId="9" fillId="2" borderId="5" xfId="1" applyFont="1" applyFill="1" applyBorder="1" applyAlignment="1">
      <alignment horizontal="left" vertical="center" indent="2"/>
    </xf>
    <xf numFmtId="0" fontId="9" fillId="2" borderId="5" xfId="1" applyFont="1" applyFill="1" applyBorder="1" applyAlignment="1">
      <alignment horizontal="center" vertical="center"/>
    </xf>
    <xf numFmtId="0" fontId="9" fillId="2" borderId="5" xfId="1" applyFont="1" applyFill="1" applyBorder="1" applyAlignment="1">
      <alignment horizontal="left" vertical="center"/>
    </xf>
    <xf numFmtId="0" fontId="82" fillId="2" borderId="5" xfId="2" applyFont="1" applyFill="1" applyBorder="1" applyAlignment="1">
      <alignment horizontal="left" vertical="center" indent="2"/>
    </xf>
    <xf numFmtId="0" fontId="83" fillId="11" borderId="9" xfId="1" applyFont="1" applyFill="1" applyBorder="1" applyAlignment="1">
      <alignment horizontal="left" vertical="center" indent="6"/>
    </xf>
    <xf numFmtId="0" fontId="9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/>
    </xf>
    <xf numFmtId="0" fontId="9" fillId="2" borderId="21" xfId="1" applyFont="1" applyFill="1" applyBorder="1" applyAlignment="1">
      <alignment horizontal="left"/>
    </xf>
    <xf numFmtId="0" fontId="81" fillId="9" borderId="14" xfId="1" applyFont="1" applyFill="1" applyBorder="1" applyAlignment="1">
      <alignment horizontal="left" vertical="center" indent="1"/>
    </xf>
    <xf numFmtId="0" fontId="85" fillId="9" borderId="14" xfId="1" applyFont="1" applyFill="1" applyBorder="1" applyAlignment="1">
      <alignment horizontal="center" vertical="center"/>
    </xf>
    <xf numFmtId="0" fontId="86" fillId="2" borderId="1" xfId="0" applyFont="1" applyFill="1" applyBorder="1" applyAlignment="1">
      <alignment horizontal="center" vertical="center"/>
    </xf>
    <xf numFmtId="0" fontId="84" fillId="10" borderId="1" xfId="0" applyNumberFormat="1" applyFont="1" applyFill="1" applyBorder="1" applyAlignment="1">
      <alignment horizontal="center" vertical="center"/>
    </xf>
    <xf numFmtId="168" fontId="80" fillId="2" borderId="10" xfId="0" applyNumberFormat="1" applyFont="1" applyFill="1" applyBorder="1" applyAlignment="1">
      <alignment horizontal="right" vertical="center" indent="1"/>
    </xf>
    <xf numFmtId="175" fontId="87" fillId="10" borderId="22" xfId="0" applyNumberFormat="1" applyFont="1" applyFill="1" applyBorder="1" applyAlignment="1">
      <alignment horizontal="right" vertical="center" indent="1"/>
    </xf>
    <xf numFmtId="0" fontId="81" fillId="2" borderId="0" xfId="1" applyFont="1" applyFill="1" applyBorder="1" applyAlignment="1">
      <alignment horizontal="left" vertical="center" indent="1"/>
    </xf>
    <xf numFmtId="0" fontId="9" fillId="2" borderId="0" xfId="1" applyFont="1" applyFill="1" applyBorder="1" applyAlignment="1">
      <alignment horizontal="left" vertical="center" indent="1"/>
    </xf>
    <xf numFmtId="0" fontId="88" fillId="2" borderId="0" xfId="1" applyFont="1" applyFill="1" applyBorder="1" applyAlignment="1">
      <alignment horizontal="left" vertical="center"/>
    </xf>
    <xf numFmtId="0" fontId="89" fillId="0" borderId="0" xfId="1" applyFont="1" applyFill="1" applyBorder="1" applyAlignment="1">
      <alignment horizontal="left"/>
    </xf>
    <xf numFmtId="0" fontId="83" fillId="11" borderId="30" xfId="1" applyFont="1" applyFill="1" applyBorder="1" applyAlignment="1">
      <alignment horizontal="left" vertical="center"/>
    </xf>
    <xf numFmtId="175" fontId="74" fillId="10" borderId="22" xfId="0" applyNumberFormat="1" applyFont="1" applyFill="1" applyBorder="1" applyAlignment="1">
      <alignment horizontal="right" vertical="center" indent="1"/>
    </xf>
    <xf numFmtId="166" fontId="70" fillId="11" borderId="9" xfId="0" applyNumberFormat="1" applyFont="1" applyFill="1" applyBorder="1"/>
    <xf numFmtId="0" fontId="90" fillId="2" borderId="0" xfId="1" applyFont="1" applyFill="1" applyBorder="1" applyAlignment="1">
      <alignment horizontal="left" vertical="center" indent="1"/>
    </xf>
    <xf numFmtId="0" fontId="82" fillId="9" borderId="11" xfId="0" applyFont="1" applyFill="1" applyBorder="1" applyAlignment="1">
      <alignment horizontal="left" vertical="center"/>
    </xf>
    <xf numFmtId="168" fontId="80" fillId="2" borderId="10" xfId="0" applyNumberFormat="1" applyFont="1" applyFill="1" applyBorder="1" applyAlignment="1">
      <alignment horizontal="right" vertical="center"/>
    </xf>
    <xf numFmtId="0" fontId="70" fillId="0" borderId="0" xfId="0" applyFont="1" applyAlignment="1"/>
    <xf numFmtId="166" fontId="70" fillId="0" borderId="0" xfId="0" applyNumberFormat="1" applyFont="1"/>
    <xf numFmtId="0" fontId="72" fillId="2" borderId="5" xfId="0" applyFont="1" applyFill="1" applyBorder="1" applyAlignment="1">
      <alignment horizontal="center"/>
    </xf>
    <xf numFmtId="0" fontId="92" fillId="2" borderId="5" xfId="0" applyFont="1" applyFill="1" applyBorder="1" applyAlignment="1"/>
    <xf numFmtId="0" fontId="70" fillId="2" borderId="6" xfId="0" applyFont="1" applyFill="1" applyBorder="1" applyAlignment="1"/>
    <xf numFmtId="0" fontId="70" fillId="2" borderId="0" xfId="0" applyFont="1" applyFill="1" applyBorder="1" applyAlignment="1">
      <alignment horizontal="center"/>
    </xf>
    <xf numFmtId="166" fontId="91" fillId="2" borderId="0" xfId="0" applyNumberFormat="1" applyFont="1" applyFill="1" applyBorder="1"/>
    <xf numFmtId="0" fontId="74" fillId="9" borderId="2" xfId="0" applyNumberFormat="1" applyFont="1" applyFill="1" applyBorder="1" applyAlignment="1">
      <alignment horizontal="center" vertical="center"/>
    </xf>
    <xf numFmtId="0" fontId="83" fillId="6" borderId="9" xfId="1" applyFont="1" applyFill="1" applyBorder="1" applyAlignment="1">
      <alignment vertical="center"/>
    </xf>
    <xf numFmtId="0" fontId="83" fillId="6" borderId="9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left" vertical="center" indent="2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left" vertical="center"/>
    </xf>
    <xf numFmtId="0" fontId="82" fillId="2" borderId="0" xfId="2" applyFont="1" applyFill="1" applyBorder="1" applyAlignment="1">
      <alignment horizontal="left" vertical="center" indent="2"/>
    </xf>
    <xf numFmtId="0" fontId="96" fillId="10" borderId="1" xfId="0" applyNumberFormat="1" applyFont="1" applyFill="1" applyBorder="1" applyAlignment="1">
      <alignment horizontal="center" vertical="center"/>
    </xf>
    <xf numFmtId="0" fontId="70" fillId="0" borderId="0" xfId="0" applyFont="1" applyBorder="1"/>
    <xf numFmtId="0" fontId="97" fillId="2" borderId="0" xfId="2" applyFont="1" applyFill="1" applyBorder="1" applyAlignment="1">
      <alignment horizontal="left" vertical="center" indent="2"/>
    </xf>
    <xf numFmtId="0" fontId="97" fillId="2" borderId="21" xfId="2" applyFont="1" applyFill="1" applyBorder="1" applyAlignment="1">
      <alignment horizontal="left" vertical="center" indent="2"/>
    </xf>
    <xf numFmtId="0" fontId="82" fillId="2" borderId="0" xfId="2" applyFont="1" applyFill="1" applyBorder="1" applyAlignment="1">
      <alignment horizontal="center" vertical="center"/>
    </xf>
    <xf numFmtId="0" fontId="85" fillId="2" borderId="0" xfId="1" applyFont="1" applyFill="1" applyBorder="1" applyAlignment="1">
      <alignment horizontal="left" vertical="center"/>
    </xf>
    <xf numFmtId="0" fontId="82" fillId="2" borderId="0" xfId="2" applyFont="1" applyFill="1" applyBorder="1" applyAlignment="1">
      <alignment horizontal="left" vertical="center" wrapText="1" indent="2"/>
    </xf>
    <xf numFmtId="168" fontId="80" fillId="2" borderId="24" xfId="0" applyNumberFormat="1" applyFont="1" applyFill="1" applyBorder="1" applyAlignment="1">
      <alignment horizontal="right" vertical="center" indent="1"/>
    </xf>
    <xf numFmtId="0" fontId="70" fillId="0" borderId="0" xfId="0" applyFont="1" applyBorder="1" applyAlignment="1"/>
    <xf numFmtId="0" fontId="100" fillId="2" borderId="0" xfId="0" applyNumberFormat="1" applyFont="1" applyFill="1" applyBorder="1" applyAlignment="1">
      <alignment horizontal="center" vertical="center"/>
    </xf>
    <xf numFmtId="0" fontId="81" fillId="2" borderId="5" xfId="1" applyFont="1" applyFill="1" applyBorder="1" applyAlignment="1">
      <alignment horizontal="left" vertical="center" indent="1"/>
    </xf>
    <xf numFmtId="0" fontId="9" fillId="2" borderId="5" xfId="1" applyFont="1" applyFill="1" applyBorder="1" applyAlignment="1">
      <alignment horizontal="left" vertical="center" indent="1"/>
    </xf>
    <xf numFmtId="0" fontId="88" fillId="2" borderId="5" xfId="1" applyFont="1" applyFill="1" applyBorder="1" applyAlignment="1">
      <alignment horizontal="left" vertical="center"/>
    </xf>
    <xf numFmtId="169" fontId="80" fillId="2" borderId="5" xfId="1" applyNumberFormat="1" applyFont="1" applyFill="1" applyBorder="1" applyAlignment="1">
      <alignment horizontal="left" vertical="center"/>
    </xf>
    <xf numFmtId="169" fontId="80" fillId="2" borderId="20" xfId="1" applyNumberFormat="1" applyFont="1" applyFill="1" applyBorder="1" applyAlignment="1">
      <alignment horizontal="left" vertical="center"/>
    </xf>
    <xf numFmtId="0" fontId="88" fillId="2" borderId="21" xfId="1" applyFont="1" applyFill="1" applyBorder="1" applyAlignment="1">
      <alignment horizontal="left" vertical="center"/>
    </xf>
    <xf numFmtId="0" fontId="9" fillId="2" borderId="21" xfId="1" applyFont="1" applyFill="1" applyBorder="1" applyAlignment="1">
      <alignment horizontal="left" vertical="center" indent="1"/>
    </xf>
    <xf numFmtId="0" fontId="86" fillId="2" borderId="1" xfId="0" quotePrefix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left" vertical="center" indent="1"/>
    </xf>
    <xf numFmtId="0" fontId="82" fillId="2" borderId="0" xfId="2" applyFont="1" applyFill="1" applyBorder="1" applyAlignment="1">
      <alignment horizontal="left" vertical="center" wrapText="1" indent="1"/>
    </xf>
    <xf numFmtId="0" fontId="93" fillId="2" borderId="2" xfId="0" applyFont="1" applyFill="1" applyBorder="1" applyAlignment="1">
      <alignment horizontal="center" vertical="center" wrapText="1"/>
    </xf>
    <xf numFmtId="0" fontId="81" fillId="4" borderId="14" xfId="1" applyFont="1" applyFill="1" applyBorder="1" applyAlignment="1">
      <alignment horizontal="left" vertical="center" indent="1"/>
    </xf>
    <xf numFmtId="0" fontId="9" fillId="2" borderId="8" xfId="1" applyFont="1" applyFill="1" applyBorder="1" applyAlignment="1">
      <alignment horizontal="left"/>
    </xf>
    <xf numFmtId="0" fontId="9" fillId="2" borderId="8" xfId="1" applyFont="1" applyFill="1" applyBorder="1" applyAlignment="1">
      <alignment horizontal="left" vertical="center" indent="1"/>
    </xf>
    <xf numFmtId="0" fontId="9" fillId="2" borderId="23" xfId="1" applyFont="1" applyFill="1" applyBorder="1" applyAlignment="1">
      <alignment horizontal="left" vertical="center" indent="1"/>
    </xf>
    <xf numFmtId="0" fontId="87" fillId="10" borderId="2" xfId="0" applyFont="1" applyFill="1" applyBorder="1" applyAlignment="1">
      <alignment horizontal="center" vertical="center" wrapText="1"/>
    </xf>
    <xf numFmtId="0" fontId="84" fillId="9" borderId="1" xfId="0" applyNumberFormat="1" applyFont="1" applyFill="1" applyBorder="1" applyAlignment="1">
      <alignment horizontal="center" vertical="center"/>
    </xf>
    <xf numFmtId="0" fontId="74" fillId="9" borderId="14" xfId="1" applyFont="1" applyFill="1" applyBorder="1" applyAlignment="1">
      <alignment horizontal="left" vertical="center" indent="1"/>
    </xf>
    <xf numFmtId="0" fontId="89" fillId="9" borderId="14" xfId="1" applyFont="1" applyFill="1" applyBorder="1" applyAlignment="1">
      <alignment horizontal="center" vertical="center"/>
    </xf>
    <xf numFmtId="0" fontId="89" fillId="0" borderId="0" xfId="0" applyFont="1" applyAlignment="1">
      <alignment vertical="center"/>
    </xf>
    <xf numFmtId="0" fontId="101" fillId="6" borderId="0" xfId="130" applyFont="1" applyFill="1" applyAlignment="1">
      <alignment horizontal="center" vertical="center"/>
    </xf>
    <xf numFmtId="0" fontId="70" fillId="0" borderId="0" xfId="0" applyFont="1" applyAlignment="1">
      <alignment horizontal="right"/>
    </xf>
    <xf numFmtId="0" fontId="102" fillId="6" borderId="0" xfId="130" applyFont="1" applyFill="1" applyAlignment="1">
      <alignment horizontal="center" vertical="center"/>
    </xf>
    <xf numFmtId="0" fontId="102" fillId="6" borderId="0" xfId="130" applyFont="1" applyFill="1" applyAlignment="1">
      <alignment vertical="center"/>
    </xf>
    <xf numFmtId="0" fontId="70" fillId="6" borderId="0" xfId="0" applyFont="1" applyFill="1"/>
    <xf numFmtId="0" fontId="70" fillId="0" borderId="0" xfId="0" applyFont="1" applyFill="1"/>
    <xf numFmtId="0" fontId="70" fillId="0" borderId="0" xfId="0" applyFont="1" applyFill="1" applyAlignment="1"/>
    <xf numFmtId="0" fontId="70" fillId="0" borderId="0" xfId="0" applyFont="1" applyFill="1" applyAlignment="1">
      <alignment horizontal="center"/>
    </xf>
    <xf numFmtId="166" fontId="70" fillId="0" borderId="0" xfId="0" applyNumberFormat="1" applyFont="1" applyFill="1"/>
    <xf numFmtId="0" fontId="71" fillId="2" borderId="0" xfId="0" applyFont="1" applyFill="1" applyBorder="1" applyAlignment="1"/>
    <xf numFmtId="0" fontId="72" fillId="2" borderId="0" xfId="0" applyFont="1" applyFill="1" applyBorder="1" applyAlignment="1">
      <alignment vertical="center"/>
    </xf>
    <xf numFmtId="0" fontId="73" fillId="2" borderId="0" xfId="0" applyFont="1" applyFill="1" applyBorder="1" applyAlignment="1">
      <alignment vertical="center"/>
    </xf>
    <xf numFmtId="166" fontId="91" fillId="0" borderId="0" xfId="0" applyNumberFormat="1" applyFont="1" applyFill="1"/>
    <xf numFmtId="0" fontId="73" fillId="2" borderId="0" xfId="0" applyFont="1" applyFill="1" applyBorder="1" applyAlignment="1"/>
    <xf numFmtId="0" fontId="70" fillId="2" borderId="21" xfId="0" applyFont="1" applyFill="1" applyBorder="1"/>
    <xf numFmtId="0" fontId="70" fillId="0" borderId="0" xfId="0" applyFont="1" applyFill="1" applyBorder="1"/>
    <xf numFmtId="0" fontId="70" fillId="0" borderId="0" xfId="0" applyFont="1" applyFill="1" applyBorder="1" applyAlignment="1"/>
    <xf numFmtId="0" fontId="70" fillId="0" borderId="0" xfId="0" applyFont="1" applyFill="1" applyBorder="1" applyAlignment="1">
      <alignment horizontal="center"/>
    </xf>
    <xf numFmtId="166" fontId="70" fillId="0" borderId="0" xfId="0" applyNumberFormat="1" applyFont="1" applyFill="1" applyBorder="1"/>
    <xf numFmtId="166" fontId="91" fillId="0" borderId="0" xfId="0" applyNumberFormat="1" applyFont="1" applyFill="1" applyBorder="1"/>
    <xf numFmtId="0" fontId="75" fillId="2" borderId="6" xfId="0" applyFont="1" applyFill="1" applyBorder="1" applyAlignment="1"/>
    <xf numFmtId="0" fontId="71" fillId="2" borderId="4" xfId="0" applyFont="1" applyFill="1" applyBorder="1" applyAlignment="1"/>
    <xf numFmtId="0" fontId="102" fillId="6" borderId="30" xfId="1" applyFont="1" applyFill="1" applyBorder="1" applyAlignment="1">
      <alignment vertical="center"/>
    </xf>
    <xf numFmtId="0" fontId="98" fillId="11" borderId="30" xfId="1" applyFont="1" applyFill="1" applyBorder="1" applyAlignment="1">
      <alignment vertical="center"/>
    </xf>
    <xf numFmtId="0" fontId="102" fillId="11" borderId="30" xfId="1" applyFont="1" applyFill="1" applyBorder="1" applyAlignment="1">
      <alignment horizontal="left" vertical="center"/>
    </xf>
    <xf numFmtId="0" fontId="70" fillId="0" borderId="6" xfId="0" applyFont="1" applyFill="1" applyBorder="1"/>
    <xf numFmtId="0" fontId="71" fillId="2" borderId="6" xfId="0" applyFont="1" applyFill="1" applyBorder="1" applyAlignment="1"/>
    <xf numFmtId="0" fontId="70" fillId="0" borderId="4" xfId="0" applyFont="1" applyFill="1" applyBorder="1"/>
    <xf numFmtId="0" fontId="70" fillId="0" borderId="5" xfId="0" applyFont="1" applyFill="1" applyBorder="1" applyAlignment="1"/>
    <xf numFmtId="0" fontId="70" fillId="0" borderId="5" xfId="0" applyFont="1" applyFill="1" applyBorder="1"/>
    <xf numFmtId="0" fontId="70" fillId="0" borderId="5" xfId="0" applyFont="1" applyFill="1" applyBorder="1" applyAlignment="1">
      <alignment horizontal="center"/>
    </xf>
    <xf numFmtId="0" fontId="105" fillId="0" borderId="0" xfId="0" applyFont="1"/>
    <xf numFmtId="0" fontId="70" fillId="2" borderId="0" xfId="0" applyFont="1" applyFill="1"/>
    <xf numFmtId="0" fontId="75" fillId="0" borderId="0" xfId="0" applyFont="1"/>
    <xf numFmtId="0" fontId="75" fillId="2" borderId="0" xfId="0" applyFont="1" applyFill="1"/>
    <xf numFmtId="0" fontId="0" fillId="2" borderId="0" xfId="0" applyFill="1"/>
    <xf numFmtId="0" fontId="0" fillId="0" borderId="6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21" xfId="0" applyFill="1" applyBorder="1"/>
    <xf numFmtId="2" fontId="86" fillId="2" borderId="1" xfId="0" applyNumberFormat="1" applyFont="1" applyFill="1" applyBorder="1" applyAlignment="1">
      <alignment horizontal="center" vertical="center"/>
    </xf>
    <xf numFmtId="0" fontId="74" fillId="10" borderId="37" xfId="0" applyFont="1" applyFill="1" applyBorder="1" applyAlignment="1">
      <alignment horizontal="center" vertical="center" wrapText="1"/>
    </xf>
    <xf numFmtId="175" fontId="87" fillId="10" borderId="48" xfId="0" applyNumberFormat="1" applyFont="1" applyFill="1" applyBorder="1" applyAlignment="1">
      <alignment horizontal="right" vertical="center" indent="1"/>
    </xf>
    <xf numFmtId="175" fontId="74" fillId="10" borderId="47" xfId="0" applyNumberFormat="1" applyFont="1" applyFill="1" applyBorder="1" applyAlignment="1">
      <alignment horizontal="right" vertical="center" indent="1"/>
    </xf>
    <xf numFmtId="175" fontId="74" fillId="10" borderId="48" xfId="0" applyNumberFormat="1" applyFont="1" applyFill="1" applyBorder="1" applyAlignment="1">
      <alignment horizontal="right" vertical="center" indent="1"/>
    </xf>
    <xf numFmtId="0" fontId="108" fillId="10" borderId="40" xfId="51" applyFont="1" applyFill="1" applyBorder="1" applyAlignment="1">
      <alignment horizontal="center" vertical="center" wrapText="1"/>
    </xf>
    <xf numFmtId="0" fontId="108" fillId="10" borderId="44" xfId="51" applyFont="1" applyFill="1" applyBorder="1" applyAlignment="1">
      <alignment horizontal="center" vertical="center" wrapText="1"/>
    </xf>
    <xf numFmtId="0" fontId="109" fillId="10" borderId="16" xfId="51" applyFont="1" applyFill="1" applyBorder="1" applyAlignment="1">
      <alignment horizontal="center" vertical="center" wrapText="1"/>
    </xf>
    <xf numFmtId="0" fontId="109" fillId="10" borderId="45" xfId="51" applyFont="1" applyFill="1" applyBorder="1" applyAlignment="1">
      <alignment horizontal="center" vertical="center" wrapText="1"/>
    </xf>
    <xf numFmtId="0" fontId="70" fillId="10" borderId="30" xfId="0" applyFont="1" applyFill="1" applyBorder="1"/>
    <xf numFmtId="0" fontId="70" fillId="10" borderId="5" xfId="0" applyFont="1" applyFill="1" applyBorder="1"/>
    <xf numFmtId="0" fontId="70" fillId="10" borderId="5" xfId="0" applyFont="1" applyFill="1" applyBorder="1" applyAlignment="1">
      <alignment horizontal="center"/>
    </xf>
    <xf numFmtId="0" fontId="70" fillId="10" borderId="31" xfId="0" applyFont="1" applyFill="1" applyBorder="1"/>
    <xf numFmtId="0" fontId="70" fillId="10" borderId="0" xfId="0" applyFont="1" applyFill="1"/>
    <xf numFmtId="169" fontId="80" fillId="2" borderId="0" xfId="1" applyNumberFormat="1" applyFont="1" applyFill="1" applyBorder="1" applyAlignment="1">
      <alignment horizontal="left" vertical="center"/>
    </xf>
    <xf numFmtId="0" fontId="70" fillId="10" borderId="20" xfId="0" applyFont="1" applyFill="1" applyBorder="1"/>
    <xf numFmtId="0" fontId="82" fillId="2" borderId="20" xfId="2" applyFont="1" applyFill="1" applyBorder="1" applyAlignment="1">
      <alignment horizontal="left" vertical="center" indent="2"/>
    </xf>
    <xf numFmtId="0" fontId="89" fillId="0" borderId="21" xfId="1" applyFont="1" applyFill="1" applyBorder="1" applyAlignment="1">
      <alignment horizontal="left"/>
    </xf>
    <xf numFmtId="0" fontId="70" fillId="0" borderId="21" xfId="0" applyFont="1" applyBorder="1"/>
    <xf numFmtId="0" fontId="82" fillId="2" borderId="21" xfId="2" applyFont="1" applyFill="1" applyBorder="1" applyAlignment="1">
      <alignment horizontal="left" vertical="center" indent="2"/>
    </xf>
    <xf numFmtId="175" fontId="17" fillId="0" borderId="10" xfId="0" applyNumberFormat="1" applyFont="1" applyFill="1" applyBorder="1" applyAlignment="1">
      <alignment horizontal="center" vertical="center"/>
    </xf>
    <xf numFmtId="173" fontId="17" fillId="0" borderId="10" xfId="0" applyNumberFormat="1" applyFont="1" applyFill="1" applyBorder="1" applyAlignment="1">
      <alignment horizontal="center" vertical="center"/>
    </xf>
    <xf numFmtId="173" fontId="17" fillId="2" borderId="10" xfId="0" applyNumberFormat="1" applyFont="1" applyFill="1" applyBorder="1" applyAlignment="1">
      <alignment horizontal="center" vertical="center"/>
    </xf>
    <xf numFmtId="173" fontId="17" fillId="2" borderId="22" xfId="0" applyNumberFormat="1" applyFont="1" applyFill="1" applyBorder="1" applyAlignment="1">
      <alignment horizontal="center" vertical="center"/>
    </xf>
    <xf numFmtId="0" fontId="108" fillId="10" borderId="16" xfId="51" applyFont="1" applyFill="1" applyBorder="1" applyAlignment="1">
      <alignment horizontal="center" vertical="center" wrapText="1"/>
    </xf>
    <xf numFmtId="0" fontId="108" fillId="10" borderId="45" xfId="51" applyFont="1" applyFill="1" applyBorder="1" applyAlignment="1">
      <alignment horizontal="center" vertical="center" wrapText="1"/>
    </xf>
    <xf numFmtId="0" fontId="0" fillId="8" borderId="4" xfId="0" applyFill="1" applyBorder="1"/>
    <xf numFmtId="0" fontId="0" fillId="8" borderId="5" xfId="0" applyFill="1" applyBorder="1"/>
    <xf numFmtId="0" fontId="0" fillId="8" borderId="20" xfId="0" applyFill="1" applyBorder="1"/>
    <xf numFmtId="0" fontId="0" fillId="0" borderId="20" xfId="0" applyFill="1" applyBorder="1"/>
    <xf numFmtId="0" fontId="110" fillId="9" borderId="14" xfId="1" applyFont="1" applyFill="1" applyBorder="1" applyAlignment="1">
      <alignment horizontal="left" vertical="center" indent="1"/>
    </xf>
    <xf numFmtId="175" fontId="111" fillId="0" borderId="10" xfId="0" applyNumberFormat="1" applyFont="1" applyFill="1" applyBorder="1" applyAlignment="1">
      <alignment horizontal="center" vertical="center"/>
    </xf>
    <xf numFmtId="173" fontId="111" fillId="2" borderId="10" xfId="0" applyNumberFormat="1" applyFont="1" applyFill="1" applyBorder="1" applyAlignment="1">
      <alignment horizontal="center" vertical="center"/>
    </xf>
    <xf numFmtId="173" fontId="111" fillId="2" borderId="22" xfId="0" applyNumberFormat="1" applyFont="1" applyFill="1" applyBorder="1" applyAlignment="1">
      <alignment horizontal="center" vertical="center"/>
    </xf>
    <xf numFmtId="175" fontId="9" fillId="0" borderId="10" xfId="0" applyNumberFormat="1" applyFont="1" applyFill="1" applyBorder="1" applyAlignment="1">
      <alignment horizontal="center" vertical="center"/>
    </xf>
    <xf numFmtId="173" fontId="9" fillId="2" borderId="10" xfId="0" applyNumberFormat="1" applyFont="1" applyFill="1" applyBorder="1" applyAlignment="1">
      <alignment horizontal="center" vertical="center"/>
    </xf>
    <xf numFmtId="173" fontId="9" fillId="2" borderId="22" xfId="0" applyNumberFormat="1" applyFont="1" applyFill="1" applyBorder="1" applyAlignment="1">
      <alignment horizontal="center" vertical="center"/>
    </xf>
    <xf numFmtId="0" fontId="77" fillId="9" borderId="36" xfId="1" applyFont="1" applyFill="1" applyBorder="1" applyAlignment="1">
      <alignment horizontal="center" vertical="center"/>
    </xf>
    <xf numFmtId="0" fontId="78" fillId="0" borderId="36" xfId="1" applyFont="1" applyFill="1" applyBorder="1" applyAlignment="1">
      <alignment horizontal="center" vertical="center" wrapText="1"/>
    </xf>
    <xf numFmtId="0" fontId="79" fillId="10" borderId="36" xfId="1" applyFont="1" applyFill="1" applyBorder="1" applyAlignment="1">
      <alignment horizontal="center" vertical="center" wrapText="1"/>
    </xf>
    <xf numFmtId="0" fontId="93" fillId="0" borderId="36" xfId="0" applyFont="1" applyFill="1" applyBorder="1" applyAlignment="1">
      <alignment horizontal="center" vertical="top" wrapText="1"/>
    </xf>
    <xf numFmtId="0" fontId="94" fillId="10" borderId="36" xfId="0" applyFont="1" applyFill="1" applyBorder="1" applyAlignment="1">
      <alignment horizontal="center" vertical="center" wrapText="1"/>
    </xf>
    <xf numFmtId="0" fontId="94" fillId="2" borderId="36" xfId="0" applyFont="1" applyFill="1" applyBorder="1" applyAlignment="1">
      <alignment horizontal="center" vertical="center" wrapText="1"/>
    </xf>
    <xf numFmtId="0" fontId="112" fillId="10" borderId="51" xfId="51" applyFont="1" applyFill="1" applyBorder="1" applyAlignment="1">
      <alignment horizontal="center" vertical="center" wrapText="1"/>
    </xf>
    <xf numFmtId="0" fontId="112" fillId="10" borderId="52" xfId="51" applyFont="1" applyFill="1" applyBorder="1" applyAlignment="1">
      <alignment horizontal="center" vertical="center" wrapText="1"/>
    </xf>
    <xf numFmtId="0" fontId="81" fillId="2" borderId="0" xfId="1" applyFont="1" applyFill="1" applyBorder="1" applyAlignment="1">
      <alignment horizontal="left" vertical="center" indent="2"/>
    </xf>
    <xf numFmtId="0" fontId="70" fillId="10" borderId="9" xfId="0" applyFont="1" applyFill="1" applyBorder="1"/>
    <xf numFmtId="0" fontId="70" fillId="10" borderId="9" xfId="0" applyFont="1" applyFill="1" applyBorder="1" applyAlignment="1">
      <alignment horizontal="center"/>
    </xf>
    <xf numFmtId="0" fontId="112" fillId="10" borderId="53" xfId="51" applyFont="1" applyFill="1" applyBorder="1" applyAlignment="1">
      <alignment horizontal="center" vertical="center" wrapText="1"/>
    </xf>
    <xf numFmtId="0" fontId="112" fillId="10" borderId="54" xfId="51" applyFont="1" applyFill="1" applyBorder="1" applyAlignment="1">
      <alignment horizontal="center" vertical="center" wrapText="1"/>
    </xf>
    <xf numFmtId="0" fontId="83" fillId="6" borderId="31" xfId="1" applyFont="1" applyFill="1" applyBorder="1" applyAlignment="1">
      <alignment vertical="center"/>
    </xf>
    <xf numFmtId="175" fontId="9" fillId="0" borderId="3" xfId="0" applyNumberFormat="1" applyFont="1" applyFill="1" applyBorder="1" applyAlignment="1">
      <alignment horizontal="center" vertical="center"/>
    </xf>
    <xf numFmtId="175" fontId="87" fillId="2" borderId="55" xfId="0" applyNumberFormat="1" applyFont="1" applyFill="1" applyBorder="1" applyAlignment="1">
      <alignment horizontal="center" vertical="center"/>
    </xf>
    <xf numFmtId="175" fontId="87" fillId="2" borderId="56" xfId="0" applyNumberFormat="1" applyFont="1" applyFill="1" applyBorder="1" applyAlignment="1">
      <alignment horizontal="center" vertical="center"/>
    </xf>
    <xf numFmtId="175" fontId="87" fillId="2" borderId="57" xfId="0" applyNumberFormat="1" applyFont="1" applyFill="1" applyBorder="1" applyAlignment="1">
      <alignment horizontal="center" vertical="center"/>
    </xf>
    <xf numFmtId="0" fontId="83" fillId="11" borderId="31" xfId="1" applyFont="1" applyFill="1" applyBorder="1" applyAlignment="1">
      <alignment horizontal="left" vertical="center" indent="6"/>
    </xf>
    <xf numFmtId="168" fontId="80" fillId="2" borderId="25" xfId="0" applyNumberFormat="1" applyFont="1" applyFill="1" applyBorder="1" applyAlignment="1">
      <alignment horizontal="right" vertical="center" indent="1"/>
    </xf>
    <xf numFmtId="0" fontId="109" fillId="10" borderId="58" xfId="51" applyFont="1" applyFill="1" applyBorder="1" applyAlignment="1">
      <alignment horizontal="center" vertical="center" wrapText="1"/>
    </xf>
    <xf numFmtId="0" fontId="70" fillId="2" borderId="2" xfId="0" applyFont="1" applyFill="1" applyBorder="1"/>
    <xf numFmtId="0" fontId="112" fillId="10" borderId="59" xfId="51" applyFont="1" applyFill="1" applyBorder="1" applyAlignment="1">
      <alignment horizontal="center" vertical="center" wrapText="1"/>
    </xf>
    <xf numFmtId="0" fontId="97" fillId="2" borderId="20" xfId="2" applyFont="1" applyFill="1" applyBorder="1" applyAlignment="1">
      <alignment horizontal="left" vertical="center" indent="2"/>
    </xf>
    <xf numFmtId="0" fontId="97" fillId="2" borderId="23" xfId="2" applyFont="1" applyFill="1" applyBorder="1" applyAlignment="1">
      <alignment horizontal="left" vertical="center" indent="2"/>
    </xf>
    <xf numFmtId="166" fontId="70" fillId="11" borderId="31" xfId="0" applyNumberFormat="1" applyFont="1" applyFill="1" applyBorder="1"/>
    <xf numFmtId="0" fontId="106" fillId="11" borderId="9" xfId="1" applyFont="1" applyFill="1" applyBorder="1" applyAlignment="1">
      <alignment vertical="center" wrapText="1"/>
    </xf>
    <xf numFmtId="0" fontId="106" fillId="11" borderId="9" xfId="1" applyFont="1" applyFill="1" applyBorder="1" applyAlignment="1">
      <alignment vertical="top" wrapText="1"/>
    </xf>
    <xf numFmtId="0" fontId="108" fillId="10" borderId="58" xfId="51" applyFont="1" applyFill="1" applyBorder="1" applyAlignment="1">
      <alignment horizontal="center" vertical="center" wrapText="1"/>
    </xf>
    <xf numFmtId="175" fontId="17" fillId="0" borderId="3" xfId="0" applyNumberFormat="1" applyFont="1" applyFill="1" applyBorder="1" applyAlignment="1">
      <alignment horizontal="center" vertical="center"/>
    </xf>
    <xf numFmtId="175" fontId="111" fillId="0" borderId="3" xfId="0" applyNumberFormat="1" applyFont="1" applyFill="1" applyBorder="1" applyAlignment="1">
      <alignment horizontal="center" vertical="center"/>
    </xf>
    <xf numFmtId="0" fontId="88" fillId="2" borderId="35" xfId="1" applyFont="1" applyFill="1" applyBorder="1" applyAlignment="1">
      <alignment horizontal="left" vertical="center"/>
    </xf>
    <xf numFmtId="0" fontId="9" fillId="2" borderId="35" xfId="1" applyFont="1" applyFill="1" applyBorder="1" applyAlignment="1">
      <alignment horizontal="left" vertical="center" indent="1"/>
    </xf>
    <xf numFmtId="0" fontId="9" fillId="2" borderId="37" xfId="1" applyFont="1" applyFill="1" applyBorder="1" applyAlignment="1">
      <alignment horizontal="left" vertical="center" indent="1"/>
    </xf>
    <xf numFmtId="169" fontId="80" fillId="2" borderId="21" xfId="1" applyNumberFormat="1" applyFont="1" applyFill="1" applyBorder="1" applyAlignment="1">
      <alignment horizontal="left" vertical="center"/>
    </xf>
    <xf numFmtId="0" fontId="70" fillId="10" borderId="2" xfId="0" applyFont="1" applyFill="1" applyBorder="1"/>
    <xf numFmtId="0" fontId="19" fillId="2" borderId="0" xfId="166" applyFill="1"/>
    <xf numFmtId="0" fontId="3" fillId="2" borderId="0" xfId="168" applyFill="1"/>
    <xf numFmtId="0" fontId="81" fillId="9" borderId="14" xfId="1" applyFont="1" applyFill="1" applyBorder="1" applyAlignment="1">
      <alignment horizontal="center" vertical="center"/>
    </xf>
    <xf numFmtId="0" fontId="97" fillId="2" borderId="33" xfId="2" applyFont="1" applyFill="1" applyBorder="1" applyAlignment="1">
      <alignment horizontal="left" vertical="center" indent="2"/>
    </xf>
    <xf numFmtId="0" fontId="70" fillId="0" borderId="23" xfId="0" applyFont="1" applyBorder="1"/>
    <xf numFmtId="0" fontId="76" fillId="2" borderId="0" xfId="130" applyFont="1" applyFill="1" applyBorder="1" applyAlignment="1">
      <alignment horizontal="left" vertical="center"/>
    </xf>
    <xf numFmtId="168" fontId="80" fillId="2" borderId="10" xfId="0" applyNumberFormat="1" applyFont="1" applyFill="1" applyBorder="1" applyAlignment="1">
      <alignment horizontal="center" vertical="center"/>
    </xf>
    <xf numFmtId="175" fontId="87" fillId="10" borderId="10" xfId="0" applyNumberFormat="1" applyFont="1" applyFill="1" applyBorder="1" applyAlignment="1">
      <alignment horizontal="center" vertical="center"/>
    </xf>
    <xf numFmtId="175" fontId="87" fillId="10" borderId="39" xfId="0" applyNumberFormat="1" applyFont="1" applyFill="1" applyBorder="1" applyAlignment="1">
      <alignment horizontal="center" vertical="center"/>
    </xf>
    <xf numFmtId="175" fontId="87" fillId="10" borderId="24" xfId="0" applyNumberFormat="1" applyFont="1" applyFill="1" applyBorder="1" applyAlignment="1">
      <alignment horizontal="center" vertical="center"/>
    </xf>
    <xf numFmtId="175" fontId="87" fillId="10" borderId="48" xfId="0" applyNumberFormat="1" applyFont="1" applyFill="1" applyBorder="1" applyAlignment="1">
      <alignment horizontal="center" vertical="center"/>
    </xf>
    <xf numFmtId="175" fontId="87" fillId="10" borderId="22" xfId="0" applyNumberFormat="1" applyFont="1" applyFill="1" applyBorder="1" applyAlignment="1">
      <alignment horizontal="center" vertical="center"/>
    </xf>
    <xf numFmtId="175" fontId="87" fillId="10" borderId="47" xfId="0" applyNumberFormat="1" applyFont="1" applyFill="1" applyBorder="1" applyAlignment="1">
      <alignment horizontal="center" vertical="center"/>
    </xf>
    <xf numFmtId="0" fontId="9" fillId="9" borderId="14" xfId="1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87" fillId="9" borderId="2" xfId="1" applyFont="1" applyFill="1" applyBorder="1" applyAlignment="1">
      <alignment horizontal="center" vertical="center"/>
    </xf>
    <xf numFmtId="0" fontId="113" fillId="0" borderId="2" xfId="1" applyFont="1" applyFill="1" applyBorder="1" applyAlignment="1">
      <alignment horizontal="center" vertical="center" wrapText="1"/>
    </xf>
    <xf numFmtId="0" fontId="94" fillId="10" borderId="2" xfId="1" applyFont="1" applyFill="1" applyBorder="1" applyAlignment="1">
      <alignment horizontal="center" vertical="center" wrapText="1"/>
    </xf>
    <xf numFmtId="0" fontId="113" fillId="0" borderId="2" xfId="0" applyFont="1" applyFill="1" applyBorder="1" applyAlignment="1">
      <alignment horizontal="center" vertical="top" wrapText="1"/>
    </xf>
    <xf numFmtId="0" fontId="113" fillId="0" borderId="2" xfId="0" applyFont="1" applyFill="1" applyBorder="1" applyAlignment="1">
      <alignment horizontal="center" vertical="center" wrapText="1"/>
    </xf>
    <xf numFmtId="0" fontId="68" fillId="2" borderId="6" xfId="130" applyFont="1" applyFill="1" applyBorder="1" applyAlignment="1">
      <alignment horizontal="left" vertical="center"/>
    </xf>
    <xf numFmtId="0" fontId="99" fillId="0" borderId="0" xfId="0" applyFont="1" applyAlignment="1">
      <alignment horizontal="right"/>
    </xf>
    <xf numFmtId="166" fontId="70" fillId="2" borderId="0" xfId="0" applyNumberFormat="1" applyFont="1" applyFill="1"/>
    <xf numFmtId="166" fontId="91" fillId="2" borderId="0" xfId="0" applyNumberFormat="1" applyFont="1" applyFill="1"/>
    <xf numFmtId="0" fontId="92" fillId="2" borderId="0" xfId="0" applyFont="1" applyFill="1" applyBorder="1" applyAlignment="1"/>
    <xf numFmtId="0" fontId="70" fillId="2" borderId="6" xfId="0" applyFont="1" applyFill="1" applyBorder="1"/>
    <xf numFmtId="0" fontId="9" fillId="2" borderId="2" xfId="0" applyFont="1" applyFill="1" applyBorder="1" applyAlignment="1">
      <alignment horizontal="center" vertical="center" wrapText="1"/>
    </xf>
    <xf numFmtId="0" fontId="106" fillId="2" borderId="5" xfId="6" applyFont="1" applyFill="1" applyBorder="1" applyAlignment="1">
      <alignment vertical="center"/>
    </xf>
    <xf numFmtId="166" fontId="115" fillId="2" borderId="5" xfId="6" applyNumberFormat="1" applyFont="1" applyFill="1" applyBorder="1" applyAlignment="1">
      <alignment vertical="center"/>
    </xf>
    <xf numFmtId="0" fontId="81" fillId="2" borderId="0" xfId="1" applyFont="1" applyFill="1" applyBorder="1" applyAlignment="1">
      <alignment horizontal="left" vertical="center" indent="3"/>
    </xf>
    <xf numFmtId="166" fontId="80" fillId="2" borderId="0" xfId="1" applyNumberFormat="1" applyFont="1" applyFill="1" applyBorder="1" applyAlignment="1">
      <alignment horizontal="left"/>
    </xf>
    <xf numFmtId="166" fontId="117" fillId="2" borderId="0" xfId="1" applyNumberFormat="1" applyFont="1" applyFill="1" applyBorder="1" applyAlignment="1">
      <alignment horizontal="left"/>
    </xf>
    <xf numFmtId="0" fontId="118" fillId="2" borderId="0" xfId="0" applyFont="1" applyFill="1" applyBorder="1" applyAlignment="1">
      <alignment horizontal="right"/>
    </xf>
    <xf numFmtId="0" fontId="77" fillId="2" borderId="37" xfId="1" applyFont="1" applyFill="1" applyBorder="1" applyAlignment="1">
      <alignment horizontal="center" vertical="center"/>
    </xf>
    <xf numFmtId="0" fontId="88" fillId="2" borderId="0" xfId="0" applyFont="1" applyFill="1" applyBorder="1" applyAlignment="1">
      <alignment vertical="center"/>
    </xf>
    <xf numFmtId="0" fontId="93" fillId="2" borderId="37" xfId="0" applyFont="1" applyFill="1" applyBorder="1" applyAlignment="1">
      <alignment horizontal="center" vertical="center" wrapText="1"/>
    </xf>
    <xf numFmtId="0" fontId="82" fillId="4" borderId="11" xfId="0" applyFont="1" applyFill="1" applyBorder="1" applyAlignment="1">
      <alignment horizontal="left" vertical="center" indent="1"/>
    </xf>
    <xf numFmtId="0" fontId="81" fillId="4" borderId="0" xfId="1" applyFont="1" applyFill="1" applyBorder="1" applyAlignment="1">
      <alignment horizontal="left" vertical="center" indent="1"/>
    </xf>
    <xf numFmtId="0" fontId="119" fillId="2" borderId="0" xfId="0" applyFont="1" applyFill="1"/>
    <xf numFmtId="0" fontId="81" fillId="2" borderId="6" xfId="1" applyFont="1" applyFill="1" applyBorder="1" applyAlignment="1">
      <alignment horizontal="left" indent="2"/>
    </xf>
    <xf numFmtId="0" fontId="70" fillId="0" borderId="12" xfId="0" applyFont="1" applyBorder="1" applyAlignment="1"/>
    <xf numFmtId="166" fontId="80" fillId="2" borderId="13" xfId="1" applyNumberFormat="1" applyFont="1" applyFill="1" applyBorder="1" applyAlignment="1">
      <alignment horizontal="left"/>
    </xf>
    <xf numFmtId="0" fontId="70" fillId="0" borderId="8" xfId="0" applyFont="1" applyBorder="1" applyAlignment="1"/>
    <xf numFmtId="0" fontId="70" fillId="0" borderId="8" xfId="0" applyFont="1" applyBorder="1"/>
    <xf numFmtId="0" fontId="70" fillId="0" borderId="20" xfId="0" applyFont="1" applyBorder="1"/>
    <xf numFmtId="0" fontId="70" fillId="0" borderId="7" xfId="0" applyFont="1" applyBorder="1"/>
    <xf numFmtId="0" fontId="83" fillId="6" borderId="31" xfId="1" applyFont="1" applyFill="1" applyBorder="1" applyAlignment="1">
      <alignment horizontal="center" vertical="center"/>
    </xf>
    <xf numFmtId="0" fontId="82" fillId="9" borderId="61" xfId="0" applyFont="1" applyFill="1" applyBorder="1" applyAlignment="1">
      <alignment vertical="center"/>
    </xf>
    <xf numFmtId="0" fontId="81" fillId="9" borderId="16" xfId="1" applyFont="1" applyFill="1" applyBorder="1" applyAlignment="1">
      <alignment horizontal="left" vertical="center" indent="1"/>
    </xf>
    <xf numFmtId="0" fontId="86" fillId="2" borderId="17" xfId="0" applyFont="1" applyFill="1" applyBorder="1" applyAlignment="1">
      <alignment horizontal="center" vertical="center"/>
    </xf>
    <xf numFmtId="0" fontId="84" fillId="10" borderId="17" xfId="0" applyNumberFormat="1" applyFont="1" applyFill="1" applyBorder="1" applyAlignment="1">
      <alignment horizontal="center" vertical="center"/>
    </xf>
    <xf numFmtId="168" fontId="80" fillId="2" borderId="15" xfId="0" applyNumberFormat="1" applyFont="1" applyFill="1" applyBorder="1" applyAlignment="1">
      <alignment horizontal="right" vertical="center" indent="1"/>
    </xf>
    <xf numFmtId="168" fontId="80" fillId="2" borderId="15" xfId="0" applyNumberFormat="1" applyFont="1" applyFill="1" applyBorder="1" applyAlignment="1">
      <alignment horizontal="right" vertical="center"/>
    </xf>
    <xf numFmtId="0" fontId="97" fillId="2" borderId="8" xfId="2" applyFont="1" applyFill="1" applyBorder="1" applyAlignment="1">
      <alignment horizontal="left" vertical="center" indent="2"/>
    </xf>
    <xf numFmtId="0" fontId="82" fillId="9" borderId="62" xfId="0" applyFont="1" applyFill="1" applyBorder="1" applyAlignment="1">
      <alignment horizontal="left" vertical="center"/>
    </xf>
    <xf numFmtId="0" fontId="81" fillId="9" borderId="40" xfId="1" applyFont="1" applyFill="1" applyBorder="1" applyAlignment="1">
      <alignment horizontal="left" vertical="center" indent="1"/>
    </xf>
    <xf numFmtId="0" fontId="86" fillId="2" borderId="63" xfId="0" applyFont="1" applyFill="1" applyBorder="1" applyAlignment="1">
      <alignment horizontal="center" vertical="center"/>
    </xf>
    <xf numFmtId="0" fontId="84" fillId="10" borderId="63" xfId="0" applyNumberFormat="1" applyFont="1" applyFill="1" applyBorder="1" applyAlignment="1">
      <alignment horizontal="center" vertical="center"/>
    </xf>
    <xf numFmtId="168" fontId="80" fillId="2" borderId="64" xfId="0" applyNumberFormat="1" applyFont="1" applyFill="1" applyBorder="1" applyAlignment="1">
      <alignment horizontal="right" vertical="center" indent="1"/>
    </xf>
    <xf numFmtId="168" fontId="80" fillId="2" borderId="64" xfId="0" applyNumberFormat="1" applyFont="1" applyFill="1" applyBorder="1" applyAlignment="1">
      <alignment horizontal="right" vertical="center"/>
    </xf>
    <xf numFmtId="0" fontId="97" fillId="2" borderId="5" xfId="2" applyFont="1" applyFill="1" applyBorder="1" applyAlignment="1">
      <alignment horizontal="left" vertical="center" indent="2"/>
    </xf>
    <xf numFmtId="0" fontId="70" fillId="2" borderId="4" xfId="0" applyFont="1" applyFill="1" applyBorder="1"/>
    <xf numFmtId="0" fontId="82" fillId="2" borderId="0" xfId="0" applyFont="1" applyFill="1" applyBorder="1" applyAlignment="1">
      <alignment vertical="center"/>
    </xf>
    <xf numFmtId="0" fontId="70" fillId="2" borderId="7" xfId="0" applyFont="1" applyFill="1" applyBorder="1"/>
    <xf numFmtId="0" fontId="82" fillId="2" borderId="8" xfId="0" applyFont="1" applyFill="1" applyBorder="1" applyAlignment="1">
      <alignment vertical="center"/>
    </xf>
    <xf numFmtId="0" fontId="70" fillId="2" borderId="23" xfId="0" applyFont="1" applyFill="1" applyBorder="1"/>
    <xf numFmtId="0" fontId="98" fillId="11" borderId="9" xfId="1" applyFont="1" applyFill="1" applyBorder="1" applyAlignment="1">
      <alignment vertical="center" wrapText="1"/>
    </xf>
    <xf numFmtId="0" fontId="83" fillId="11" borderId="30" xfId="1" applyFont="1" applyFill="1" applyBorder="1" applyAlignment="1">
      <alignment horizontal="left" vertical="center" indent="6"/>
    </xf>
    <xf numFmtId="0" fontId="124" fillId="2" borderId="0" xfId="0" applyFont="1" applyFill="1" applyBorder="1" applyAlignment="1">
      <alignment vertical="center"/>
    </xf>
    <xf numFmtId="0" fontId="70" fillId="0" borderId="4" xfId="0" applyFont="1" applyBorder="1"/>
    <xf numFmtId="0" fontId="70" fillId="0" borderId="5" xfId="0" applyFont="1" applyBorder="1"/>
    <xf numFmtId="0" fontId="70" fillId="0" borderId="6" xfId="0" applyFont="1" applyBorder="1"/>
    <xf numFmtId="0" fontId="97" fillId="2" borderId="36" xfId="2" applyFont="1" applyFill="1" applyBorder="1" applyAlignment="1">
      <alignment horizontal="left" vertical="center" indent="2"/>
    </xf>
    <xf numFmtId="0" fontId="97" fillId="2" borderId="35" xfId="2" applyFont="1" applyFill="1" applyBorder="1" applyAlignment="1">
      <alignment horizontal="left" vertical="center" indent="2"/>
    </xf>
    <xf numFmtId="0" fontId="97" fillId="2" borderId="37" xfId="2" applyFont="1" applyFill="1" applyBorder="1" applyAlignment="1">
      <alignment horizontal="left" vertical="center" indent="2"/>
    </xf>
    <xf numFmtId="0" fontId="106" fillId="2" borderId="4" xfId="6" applyFont="1" applyFill="1" applyBorder="1" applyAlignment="1">
      <alignment vertical="center"/>
    </xf>
    <xf numFmtId="0" fontId="83" fillId="6" borderId="30" xfId="1" applyFont="1" applyFill="1" applyBorder="1" applyAlignment="1">
      <alignment horizontal="left" vertical="center"/>
    </xf>
    <xf numFmtId="0" fontId="116" fillId="6" borderId="9" xfId="1" applyFont="1" applyFill="1" applyBorder="1" applyAlignment="1">
      <alignment horizontal="left" vertical="center" indent="27"/>
    </xf>
    <xf numFmtId="0" fontId="116" fillId="11" borderId="9" xfId="1" applyFont="1" applyFill="1" applyBorder="1" applyAlignment="1">
      <alignment horizontal="left" vertical="center" indent="27"/>
    </xf>
    <xf numFmtId="0" fontId="70" fillId="2" borderId="4" xfId="0" applyFont="1" applyFill="1" applyBorder="1" applyAlignment="1"/>
    <xf numFmtId="0" fontId="70" fillId="2" borderId="5" xfId="0" applyFont="1" applyFill="1" applyBorder="1" applyAlignment="1"/>
    <xf numFmtId="0" fontId="70" fillId="2" borderId="20" xfId="0" applyFont="1" applyFill="1" applyBorder="1" applyAlignment="1"/>
    <xf numFmtId="0" fontId="74" fillId="10" borderId="2" xfId="0" applyNumberFormat="1" applyFont="1" applyFill="1" applyBorder="1" applyAlignment="1">
      <alignment horizontal="left" vertical="center" indent="1"/>
    </xf>
    <xf numFmtId="0" fontId="70" fillId="2" borderId="21" xfId="0" applyFont="1" applyFill="1" applyBorder="1" applyAlignment="1"/>
    <xf numFmtId="0" fontId="74" fillId="10" borderId="2" xfId="0" applyFont="1" applyFill="1" applyBorder="1" applyAlignment="1">
      <alignment horizontal="center" vertical="center" wrapText="1"/>
    </xf>
    <xf numFmtId="0" fontId="70" fillId="2" borderId="20" xfId="0" applyFont="1" applyFill="1" applyBorder="1"/>
    <xf numFmtId="0" fontId="83" fillId="6" borderId="9" xfId="1" applyFont="1" applyFill="1" applyBorder="1" applyAlignment="1">
      <alignment horizontal="left" vertical="center" indent="40"/>
    </xf>
    <xf numFmtId="0" fontId="83" fillId="6" borderId="31" xfId="1" applyFont="1" applyFill="1" applyBorder="1" applyAlignment="1">
      <alignment horizontal="left" vertical="center" indent="40"/>
    </xf>
    <xf numFmtId="0" fontId="70" fillId="2" borderId="38" xfId="0" applyFont="1" applyFill="1" applyBorder="1" applyAlignment="1"/>
    <xf numFmtId="0" fontId="85" fillId="2" borderId="18" xfId="1" applyFont="1" applyFill="1" applyBorder="1" applyAlignment="1">
      <alignment horizontal="right" vertical="center" indent="1"/>
    </xf>
    <xf numFmtId="0" fontId="70" fillId="2" borderId="33" xfId="0" applyFont="1" applyFill="1" applyBorder="1" applyAlignment="1"/>
    <xf numFmtId="177" fontId="9" fillId="0" borderId="0" xfId="17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/>
    </xf>
    <xf numFmtId="0" fontId="85" fillId="2" borderId="19" xfId="1" applyFont="1" applyFill="1" applyBorder="1" applyAlignment="1">
      <alignment horizontal="right" vertical="center" indent="1"/>
    </xf>
    <xf numFmtId="0" fontId="85" fillId="2" borderId="0" xfId="1" applyFont="1" applyFill="1" applyBorder="1" applyAlignment="1">
      <alignment horizontal="right" vertical="center" indent="1"/>
    </xf>
    <xf numFmtId="0" fontId="70" fillId="2" borderId="7" xfId="0" applyFont="1" applyFill="1" applyBorder="1" applyAlignment="1"/>
    <xf numFmtId="0" fontId="70" fillId="2" borderId="8" xfId="0" applyFont="1" applyFill="1" applyBorder="1" applyAlignment="1"/>
    <xf numFmtId="0" fontId="70" fillId="2" borderId="23" xfId="0" applyFont="1" applyFill="1" applyBorder="1" applyAlignment="1"/>
    <xf numFmtId="0" fontId="70" fillId="0" borderId="0" xfId="0" applyFont="1" applyAlignment="1">
      <alignment vertical="top"/>
    </xf>
    <xf numFmtId="0" fontId="110" fillId="2" borderId="0" xfId="130" applyFont="1" applyFill="1" applyBorder="1" applyAlignment="1">
      <alignment horizontal="left" vertical="top"/>
    </xf>
    <xf numFmtId="0" fontId="110" fillId="2" borderId="6" xfId="130" applyFont="1" applyFill="1" applyBorder="1" applyAlignment="1">
      <alignment horizontal="left" vertical="top"/>
    </xf>
    <xf numFmtId="0" fontId="70" fillId="2" borderId="0" xfId="0" applyFont="1" applyFill="1" applyAlignment="1"/>
    <xf numFmtId="0" fontId="70" fillId="0" borderId="18" xfId="0" applyFont="1" applyBorder="1" applyAlignment="1"/>
    <xf numFmtId="0" fontId="110" fillId="2" borderId="6" xfId="130" applyFont="1" applyFill="1" applyBorder="1" applyAlignment="1">
      <alignment horizontal="left"/>
    </xf>
    <xf numFmtId="0" fontId="30" fillId="2" borderId="0" xfId="0" applyFont="1" applyFill="1" applyAlignment="1">
      <alignment vertical="center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Border="1" applyAlignment="1">
      <alignment horizontal="center"/>
    </xf>
    <xf numFmtId="0" fontId="126" fillId="0" borderId="2" xfId="0" applyFont="1" applyFill="1" applyBorder="1" applyAlignment="1">
      <alignment horizontal="center" vertical="center"/>
    </xf>
    <xf numFmtId="0" fontId="126" fillId="0" borderId="37" xfId="0" applyFont="1" applyFill="1" applyBorder="1" applyAlignment="1">
      <alignment horizontal="center" vertical="center"/>
    </xf>
    <xf numFmtId="0" fontId="127" fillId="0" borderId="2" xfId="0" applyFont="1" applyFill="1" applyBorder="1" applyAlignment="1">
      <alignment horizontal="center" vertical="center"/>
    </xf>
    <xf numFmtId="0" fontId="70" fillId="0" borderId="0" xfId="0" applyFont="1" applyAlignment="1">
      <alignment horizontal="right" vertical="center"/>
    </xf>
    <xf numFmtId="0" fontId="104" fillId="11" borderId="0" xfId="130" applyFont="1" applyFill="1" applyAlignment="1">
      <alignment horizontal="left" vertical="center" wrapText="1"/>
    </xf>
    <xf numFmtId="0" fontId="103" fillId="11" borderId="0" xfId="0" applyFont="1" applyFill="1" applyAlignment="1">
      <alignment horizontal="center"/>
    </xf>
    <xf numFmtId="0" fontId="95" fillId="11" borderId="0" xfId="130" applyFont="1" applyFill="1" applyAlignment="1">
      <alignment horizontal="right" vertical="center" wrapText="1"/>
    </xf>
    <xf numFmtId="0" fontId="70" fillId="0" borderId="0" xfId="0" applyFont="1" applyAlignment="1">
      <alignment horizontal="right" vertical="center" wrapText="1"/>
    </xf>
    <xf numFmtId="0" fontId="95" fillId="11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right" wrapText="1"/>
    </xf>
    <xf numFmtId="0" fontId="99" fillId="0" borderId="0" xfId="0" applyFont="1" applyAlignment="1">
      <alignment horizontal="right"/>
    </xf>
    <xf numFmtId="0" fontId="69" fillId="0" borderId="0" xfId="0" applyFont="1" applyAlignment="1">
      <alignment horizontal="right"/>
    </xf>
    <xf numFmtId="0" fontId="17" fillId="9" borderId="30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center" vertical="center"/>
    </xf>
    <xf numFmtId="0" fontId="17" fillId="9" borderId="31" xfId="0" applyFont="1" applyFill="1" applyBorder="1" applyAlignment="1">
      <alignment horizontal="center" vertical="center"/>
    </xf>
    <xf numFmtId="173" fontId="17" fillId="0" borderId="30" xfId="0" applyNumberFormat="1" applyFont="1" applyFill="1" applyBorder="1" applyAlignment="1">
      <alignment horizontal="center" vertical="center"/>
    </xf>
    <xf numFmtId="173" fontId="17" fillId="0" borderId="31" xfId="0" applyNumberFormat="1" applyFont="1" applyFill="1" applyBorder="1" applyAlignment="1">
      <alignment horizontal="center" vertical="center"/>
    </xf>
    <xf numFmtId="173" fontId="114" fillId="12" borderId="30" xfId="0" applyNumberFormat="1" applyFont="1" applyFill="1" applyBorder="1" applyAlignment="1">
      <alignment horizontal="center" vertical="center"/>
    </xf>
    <xf numFmtId="173" fontId="114" fillId="12" borderId="9" xfId="0" applyNumberFormat="1" applyFont="1" applyFill="1" applyBorder="1" applyAlignment="1">
      <alignment horizontal="center" vertical="center"/>
    </xf>
    <xf numFmtId="0" fontId="122" fillId="0" borderId="2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0" fontId="123" fillId="12" borderId="30" xfId="0" applyFont="1" applyFill="1" applyBorder="1" applyAlignment="1">
      <alignment horizontal="center" vertical="center"/>
    </xf>
    <xf numFmtId="0" fontId="123" fillId="12" borderId="9" xfId="0" applyFont="1" applyFill="1" applyBorder="1" applyAlignment="1">
      <alignment horizontal="center" vertical="center"/>
    </xf>
    <xf numFmtId="0" fontId="121" fillId="0" borderId="2" xfId="0" applyFont="1" applyFill="1" applyBorder="1" applyAlignment="1">
      <alignment horizontal="center" vertical="center"/>
    </xf>
    <xf numFmtId="0" fontId="120" fillId="9" borderId="30" xfId="0" applyFont="1" applyFill="1" applyBorder="1" applyAlignment="1">
      <alignment horizontal="center" vertical="center"/>
    </xf>
    <xf numFmtId="0" fontId="120" fillId="9" borderId="9" xfId="0" applyFont="1" applyFill="1" applyBorder="1" applyAlignment="1">
      <alignment horizontal="center" vertical="center"/>
    </xf>
    <xf numFmtId="0" fontId="120" fillId="9" borderId="31" xfId="0" applyFont="1" applyFill="1" applyBorder="1" applyAlignment="1">
      <alignment horizontal="center" vertical="center"/>
    </xf>
    <xf numFmtId="0" fontId="107" fillId="6" borderId="9" xfId="1" applyFont="1" applyFill="1" applyBorder="1" applyAlignment="1">
      <alignment horizontal="left" vertical="center" wrapText="1"/>
    </xf>
    <xf numFmtId="0" fontId="112" fillId="10" borderId="54" xfId="51" applyFont="1" applyFill="1" applyBorder="1" applyAlignment="1">
      <alignment horizontal="center" vertical="center" wrapText="1"/>
    </xf>
    <xf numFmtId="0" fontId="112" fillId="10" borderId="31" xfId="51" applyFont="1" applyFill="1" applyBorder="1" applyAlignment="1">
      <alignment horizontal="center" vertical="center" wrapText="1"/>
    </xf>
    <xf numFmtId="0" fontId="112" fillId="10" borderId="4" xfId="51" applyFont="1" applyFill="1" applyBorder="1" applyAlignment="1">
      <alignment horizontal="center" vertical="center" wrapText="1"/>
    </xf>
    <xf numFmtId="0" fontId="112" fillId="10" borderId="49" xfId="51" applyFont="1" applyFill="1" applyBorder="1" applyAlignment="1">
      <alignment horizontal="center" vertical="center" wrapText="1"/>
    </xf>
    <xf numFmtId="0" fontId="112" fillId="10" borderId="50" xfId="51" applyFont="1" applyFill="1" applyBorder="1" applyAlignment="1">
      <alignment horizontal="center" vertical="center" wrapText="1"/>
    </xf>
    <xf numFmtId="0" fontId="108" fillId="10" borderId="43" xfId="51" applyFont="1" applyFill="1" applyBorder="1" applyAlignment="1">
      <alignment horizontal="center" vertical="center" wrapText="1"/>
    </xf>
    <xf numFmtId="0" fontId="108" fillId="10" borderId="42" xfId="51" applyFont="1" applyFill="1" applyBorder="1" applyAlignment="1">
      <alignment horizontal="center" vertical="center" wrapText="1"/>
    </xf>
    <xf numFmtId="0" fontId="109" fillId="10" borderId="45" xfId="51" applyFont="1" applyFill="1" applyBorder="1" applyAlignment="1">
      <alignment horizontal="center" vertical="center" wrapText="1"/>
    </xf>
    <xf numFmtId="0" fontId="109" fillId="10" borderId="46" xfId="51" applyFont="1" applyFill="1" applyBorder="1" applyAlignment="1">
      <alignment horizontal="center" vertical="center" wrapText="1"/>
    </xf>
    <xf numFmtId="0" fontId="107" fillId="11" borderId="9" xfId="1" applyFont="1" applyFill="1" applyBorder="1" applyAlignment="1">
      <alignment horizontal="left" vertical="center" wrapText="1"/>
    </xf>
    <xf numFmtId="0" fontId="108" fillId="10" borderId="41" xfId="51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4" fillId="12" borderId="2" xfId="0" applyFont="1" applyFill="1" applyBorder="1" applyAlignment="1">
      <alignment horizontal="center" vertical="center"/>
    </xf>
    <xf numFmtId="0" fontId="125" fillId="9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173" fontId="87" fillId="12" borderId="37" xfId="0" applyNumberFormat="1" applyFont="1" applyFill="1" applyBorder="1" applyAlignment="1">
      <alignment horizontal="center" vertical="center"/>
    </xf>
    <xf numFmtId="0" fontId="9" fillId="9" borderId="30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173" fontId="9" fillId="0" borderId="2" xfId="0" applyNumberFormat="1" applyFont="1" applyFill="1" applyBorder="1" applyAlignment="1">
      <alignment horizontal="center" vertical="center"/>
    </xf>
    <xf numFmtId="173" fontId="87" fillId="12" borderId="2" xfId="0" applyNumberFormat="1" applyFont="1" applyFill="1" applyBorder="1" applyAlignment="1">
      <alignment horizontal="center" vertical="center"/>
    </xf>
    <xf numFmtId="0" fontId="98" fillId="11" borderId="9" xfId="1" applyFont="1" applyFill="1" applyBorder="1" applyAlignment="1">
      <alignment horizontal="left" vertical="center" wrapText="1"/>
    </xf>
    <xf numFmtId="0" fontId="98" fillId="11" borderId="9" xfId="1" applyFont="1" applyFill="1" applyBorder="1" applyAlignment="1">
      <alignment horizontal="left" vertical="center"/>
    </xf>
    <xf numFmtId="0" fontId="108" fillId="10" borderId="60" xfId="51" applyFont="1" applyFill="1" applyBorder="1" applyAlignment="1">
      <alignment horizontal="center" vertical="center" wrapText="1"/>
    </xf>
    <xf numFmtId="0" fontId="108" fillId="10" borderId="45" xfId="51" applyFont="1" applyFill="1" applyBorder="1" applyAlignment="1">
      <alignment horizontal="center" vertical="center" wrapText="1"/>
    </xf>
    <xf numFmtId="0" fontId="108" fillId="10" borderId="46" xfId="51" applyFont="1" applyFill="1" applyBorder="1" applyAlignment="1">
      <alignment horizontal="center" vertical="center" wrapText="1"/>
    </xf>
    <xf numFmtId="0" fontId="128" fillId="6" borderId="32" xfId="1" applyFont="1" applyFill="1" applyBorder="1" applyAlignment="1">
      <alignment horizontal="center" vertical="center"/>
    </xf>
    <xf numFmtId="0" fontId="128" fillId="6" borderId="25" xfId="1" applyFont="1" applyFill="1" applyBorder="1" applyAlignment="1">
      <alignment horizontal="center" vertical="center"/>
    </xf>
    <xf numFmtId="0" fontId="128" fillId="6" borderId="33" xfId="1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left" vertical="center"/>
    </xf>
    <xf numFmtId="0" fontId="38" fillId="2" borderId="0" xfId="0" applyFont="1" applyFill="1" applyBorder="1" applyAlignment="1">
      <alignment horizontal="left" vertical="center"/>
    </xf>
    <xf numFmtId="0" fontId="38" fillId="2" borderId="21" xfId="0" applyFont="1" applyFill="1" applyBorder="1" applyAlignment="1">
      <alignment horizontal="left" vertical="center"/>
    </xf>
    <xf numFmtId="0" fontId="34" fillId="6" borderId="30" xfId="1" applyFont="1" applyFill="1" applyBorder="1" applyAlignment="1">
      <alignment horizontal="center" vertical="center"/>
    </xf>
    <xf numFmtId="0" fontId="34" fillId="6" borderId="9" xfId="1" applyFont="1" applyFill="1" applyBorder="1" applyAlignment="1">
      <alignment horizontal="center" vertical="center"/>
    </xf>
    <xf numFmtId="0" fontId="34" fillId="6" borderId="31" xfId="1" applyFont="1" applyFill="1" applyBorder="1" applyAlignment="1">
      <alignment horizontal="center" vertical="center"/>
    </xf>
    <xf numFmtId="0" fontId="29" fillId="0" borderId="4" xfId="0" applyFont="1" applyBorder="1" applyAlignment="1">
      <alignment horizontal="right" vertical="center"/>
    </xf>
    <xf numFmtId="0" fontId="29" fillId="0" borderId="5" xfId="0" applyFont="1" applyBorder="1" applyAlignment="1">
      <alignment horizontal="right" vertical="center"/>
    </xf>
    <xf numFmtId="0" fontId="29" fillId="0" borderId="20" xfId="0" applyFont="1" applyBorder="1" applyAlignment="1">
      <alignment horizontal="right" vertical="center"/>
    </xf>
    <xf numFmtId="0" fontId="36" fillId="2" borderId="6" xfId="0" applyFont="1" applyFill="1" applyBorder="1" applyAlignment="1">
      <alignment horizontal="left" vertical="center" wrapText="1"/>
    </xf>
    <xf numFmtId="0" fontId="36" fillId="2" borderId="0" xfId="0" applyFont="1" applyFill="1" applyBorder="1" applyAlignment="1">
      <alignment horizontal="left" vertical="center" wrapText="1"/>
    </xf>
    <xf numFmtId="0" fontId="36" fillId="2" borderId="21" xfId="0" applyFont="1" applyFill="1" applyBorder="1" applyAlignment="1">
      <alignment horizontal="left" vertical="center" wrapText="1"/>
    </xf>
    <xf numFmtId="0" fontId="42" fillId="2" borderId="6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/>
    </xf>
    <xf numFmtId="0" fontId="42" fillId="2" borderId="21" xfId="0" applyFont="1" applyFill="1" applyBorder="1" applyAlignment="1">
      <alignment horizontal="left" vertical="center"/>
    </xf>
    <xf numFmtId="0" fontId="43" fillId="8" borderId="6" xfId="0" applyFont="1" applyFill="1" applyBorder="1" applyAlignment="1">
      <alignment horizontal="right" vertical="center" wrapText="1"/>
    </xf>
    <xf numFmtId="0" fontId="43" fillId="8" borderId="0" xfId="0" applyFont="1" applyFill="1" applyBorder="1" applyAlignment="1">
      <alignment horizontal="right" vertical="center" wrapText="1"/>
    </xf>
    <xf numFmtId="0" fontId="43" fillId="8" borderId="21" xfId="0" applyFont="1" applyFill="1" applyBorder="1" applyAlignment="1">
      <alignment horizontal="right" vertical="center" wrapText="1"/>
    </xf>
    <xf numFmtId="0" fontId="64" fillId="6" borderId="30" xfId="1" applyFont="1" applyFill="1" applyBorder="1" applyAlignment="1">
      <alignment horizontal="center" vertical="center"/>
    </xf>
    <xf numFmtId="0" fontId="64" fillId="6" borderId="9" xfId="1" applyFont="1" applyFill="1" applyBorder="1" applyAlignment="1">
      <alignment horizontal="center" vertical="center"/>
    </xf>
    <xf numFmtId="0" fontId="64" fillId="6" borderId="31" xfId="1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21" xfId="0" applyFont="1" applyFill="1" applyBorder="1" applyAlignment="1">
      <alignment horizontal="left" vertical="center"/>
    </xf>
    <xf numFmtId="0" fontId="37" fillId="2" borderId="6" xfId="0" applyFont="1" applyFill="1" applyBorder="1" applyAlignment="1">
      <alignment horizontal="left" vertical="center"/>
    </xf>
    <xf numFmtId="0" fontId="37" fillId="2" borderId="0" xfId="0" applyFont="1" applyFill="1" applyBorder="1" applyAlignment="1">
      <alignment horizontal="left" vertical="center"/>
    </xf>
    <xf numFmtId="0" fontId="37" fillId="2" borderId="21" xfId="0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left" vertical="center" wrapText="1"/>
    </xf>
    <xf numFmtId="0" fontId="38" fillId="2" borderId="0" xfId="0" applyFont="1" applyFill="1" applyBorder="1" applyAlignment="1">
      <alignment horizontal="left" vertical="center" wrapText="1"/>
    </xf>
    <xf numFmtId="0" fontId="38" fillId="2" borderId="21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right" vertical="center"/>
    </xf>
    <xf numFmtId="0" fontId="29" fillId="2" borderId="5" xfId="0" applyFont="1" applyFill="1" applyBorder="1" applyAlignment="1">
      <alignment horizontal="right" vertical="center"/>
    </xf>
    <xf numFmtId="0" fontId="29" fillId="2" borderId="20" xfId="0" applyFont="1" applyFill="1" applyBorder="1" applyAlignment="1">
      <alignment horizontal="right" vertical="center"/>
    </xf>
    <xf numFmtId="0" fontId="64" fillId="6" borderId="30" xfId="0" applyFont="1" applyFill="1" applyBorder="1" applyAlignment="1">
      <alignment horizontal="center" vertical="center"/>
    </xf>
    <xf numFmtId="0" fontId="64" fillId="6" borderId="9" xfId="0" applyFont="1" applyFill="1" applyBorder="1" applyAlignment="1">
      <alignment horizontal="center" vertical="center"/>
    </xf>
    <xf numFmtId="0" fontId="64" fillId="6" borderId="31" xfId="0" applyFont="1" applyFill="1" applyBorder="1" applyAlignment="1">
      <alignment horizontal="center" vertical="center"/>
    </xf>
    <xf numFmtId="0" fontId="29" fillId="0" borderId="5" xfId="166" applyFont="1" applyBorder="1" applyAlignment="1">
      <alignment horizontal="right" vertical="center"/>
    </xf>
    <xf numFmtId="0" fontId="53" fillId="0" borderId="6" xfId="168" applyFont="1" applyBorder="1" applyAlignment="1">
      <alignment horizontal="left" vertical="center" wrapText="1"/>
    </xf>
    <xf numFmtId="0" fontId="53" fillId="0" borderId="0" xfId="168" applyFont="1" applyBorder="1" applyAlignment="1">
      <alignment horizontal="left" vertical="center" wrapText="1"/>
    </xf>
    <xf numFmtId="0" fontId="23" fillId="0" borderId="0" xfId="168" applyFont="1" applyFill="1" applyBorder="1" applyAlignment="1">
      <alignment horizontal="right" vertical="center"/>
    </xf>
    <xf numFmtId="0" fontId="55" fillId="0" borderId="6" xfId="168" applyFont="1" applyFill="1" applyBorder="1" applyAlignment="1">
      <alignment horizontal="left" vertical="center"/>
    </xf>
    <xf numFmtId="0" fontId="55" fillId="0" borderId="0" xfId="168" applyFont="1" applyFill="1" applyBorder="1" applyAlignment="1">
      <alignment horizontal="left" vertical="center"/>
    </xf>
    <xf numFmtId="0" fontId="52" fillId="6" borderId="7" xfId="168" applyFont="1" applyFill="1" applyBorder="1" applyAlignment="1">
      <alignment horizontal="center" vertical="center"/>
    </xf>
    <xf numFmtId="0" fontId="52" fillId="6" borderId="9" xfId="168" applyFont="1" applyFill="1" applyBorder="1" applyAlignment="1">
      <alignment horizontal="center" vertical="center"/>
    </xf>
    <xf numFmtId="0" fontId="23" fillId="0" borderId="6" xfId="168" applyFont="1" applyBorder="1" applyAlignment="1">
      <alignment horizontal="center" vertical="center" wrapText="1"/>
    </xf>
    <xf numFmtId="0" fontId="23" fillId="0" borderId="21" xfId="168" applyFont="1" applyBorder="1" applyAlignment="1">
      <alignment horizontal="center" vertical="center" wrapText="1"/>
    </xf>
    <xf numFmtId="0" fontId="23" fillId="0" borderId="6" xfId="168" applyFont="1" applyBorder="1" applyAlignment="1">
      <alignment horizontal="right" vertical="center"/>
    </xf>
    <xf numFmtId="0" fontId="23" fillId="0" borderId="0" xfId="168" applyFont="1" applyBorder="1" applyAlignment="1">
      <alignment horizontal="right" vertical="center"/>
    </xf>
    <xf numFmtId="0" fontId="23" fillId="0" borderId="8" xfId="168" applyFont="1" applyFill="1" applyBorder="1" applyAlignment="1">
      <alignment horizontal="right" vertical="center"/>
    </xf>
    <xf numFmtId="0" fontId="33" fillId="0" borderId="30" xfId="168" applyFont="1" applyFill="1" applyBorder="1" applyAlignment="1">
      <alignment horizontal="center" vertical="center" wrapText="1"/>
    </xf>
    <xf numFmtId="0" fontId="33" fillId="0" borderId="9" xfId="168" applyFont="1" applyFill="1" applyBorder="1" applyAlignment="1">
      <alignment horizontal="center" vertical="center" wrapText="1"/>
    </xf>
    <xf numFmtId="0" fontId="33" fillId="0" borderId="31" xfId="168" applyFont="1" applyFill="1" applyBorder="1" applyAlignment="1">
      <alignment horizontal="center" vertical="center" wrapText="1"/>
    </xf>
    <xf numFmtId="0" fontId="34" fillId="5" borderId="30" xfId="168" applyFont="1" applyFill="1" applyBorder="1" applyAlignment="1">
      <alignment horizontal="center" vertical="center" wrapText="1"/>
    </xf>
    <xf numFmtId="0" fontId="34" fillId="5" borderId="9" xfId="168" applyFont="1" applyFill="1" applyBorder="1" applyAlignment="1">
      <alignment horizontal="center" vertical="center" wrapText="1"/>
    </xf>
    <xf numFmtId="0" fontId="34" fillId="5" borderId="31" xfId="168" applyFont="1" applyFill="1" applyBorder="1" applyAlignment="1">
      <alignment horizontal="center" vertical="center" wrapText="1"/>
    </xf>
    <xf numFmtId="0" fontId="58" fillId="0" borderId="2" xfId="168" applyFont="1" applyBorder="1" applyAlignment="1">
      <alignment horizontal="center" vertical="center"/>
    </xf>
    <xf numFmtId="0" fontId="35" fillId="0" borderId="2" xfId="168" applyFont="1" applyFill="1" applyBorder="1" applyAlignment="1">
      <alignment horizontal="left" vertical="center"/>
    </xf>
    <xf numFmtId="0" fontId="52" fillId="6" borderId="30" xfId="168" applyFont="1" applyFill="1" applyBorder="1" applyAlignment="1">
      <alignment horizontal="center" vertical="center"/>
    </xf>
    <xf numFmtId="0" fontId="33" fillId="3" borderId="2" xfId="168" applyFont="1" applyFill="1" applyBorder="1" applyAlignment="1">
      <alignment horizontal="left" vertical="center" wrapText="1"/>
    </xf>
    <xf numFmtId="0" fontId="33" fillId="3" borderId="2" xfId="168" applyFont="1" applyFill="1" applyBorder="1" applyAlignment="1">
      <alignment horizontal="center" vertical="center" wrapText="1"/>
    </xf>
    <xf numFmtId="0" fontId="48" fillId="0" borderId="36" xfId="168" applyFont="1" applyBorder="1" applyAlignment="1">
      <alignment horizontal="center" vertical="center"/>
    </xf>
    <xf numFmtId="0" fontId="48" fillId="0" borderId="35" xfId="168" applyFont="1" applyBorder="1" applyAlignment="1">
      <alignment horizontal="center" vertical="center"/>
    </xf>
    <xf numFmtId="0" fontId="48" fillId="0" borderId="37" xfId="168" applyFont="1" applyBorder="1" applyAlignment="1">
      <alignment horizontal="center" vertical="center"/>
    </xf>
    <xf numFmtId="173" fontId="54" fillId="0" borderId="36" xfId="168" applyNumberFormat="1" applyFont="1" applyBorder="1" applyAlignment="1">
      <alignment horizontal="center" vertical="center"/>
    </xf>
    <xf numFmtId="173" fontId="54" fillId="0" borderId="35" xfId="168" applyNumberFormat="1" applyFont="1" applyBorder="1" applyAlignment="1">
      <alignment horizontal="center" vertical="center"/>
    </xf>
    <xf numFmtId="173" fontId="54" fillId="0" borderId="37" xfId="168" applyNumberFormat="1" applyFont="1" applyBorder="1" applyAlignment="1">
      <alignment horizontal="center" vertical="center"/>
    </xf>
    <xf numFmtId="173" fontId="59" fillId="0" borderId="36" xfId="168" applyNumberFormat="1" applyFont="1" applyBorder="1" applyAlignment="1">
      <alignment horizontal="center" vertical="center"/>
    </xf>
    <xf numFmtId="173" fontId="59" fillId="0" borderId="35" xfId="168" applyNumberFormat="1" applyFont="1" applyBorder="1" applyAlignment="1">
      <alignment horizontal="center" vertical="center"/>
    </xf>
    <xf numFmtId="173" fontId="59" fillId="0" borderId="37" xfId="168" applyNumberFormat="1" applyFont="1" applyBorder="1" applyAlignment="1">
      <alignment horizontal="center" vertical="center"/>
    </xf>
    <xf numFmtId="0" fontId="35" fillId="0" borderId="2" xfId="168" applyFont="1" applyBorder="1" applyAlignment="1">
      <alignment horizontal="left" vertical="center"/>
    </xf>
    <xf numFmtId="0" fontId="60" fillId="0" borderId="6" xfId="168" applyFont="1" applyBorder="1" applyAlignment="1">
      <alignment horizontal="left" vertical="center" wrapText="1"/>
    </xf>
    <xf numFmtId="0" fontId="60" fillId="0" borderId="0" xfId="168" applyFont="1" applyBorder="1" applyAlignment="1">
      <alignment horizontal="left" vertical="center" wrapText="1"/>
    </xf>
    <xf numFmtId="0" fontId="24" fillId="0" borderId="36" xfId="168" applyFont="1" applyFill="1" applyBorder="1" applyAlignment="1">
      <alignment horizontal="center" vertical="center"/>
    </xf>
    <xf numFmtId="166" fontId="53" fillId="0" borderId="36" xfId="168" applyNumberFormat="1" applyFont="1" applyFill="1" applyBorder="1" applyAlignment="1">
      <alignment horizontal="center" vertical="center"/>
    </xf>
    <xf numFmtId="0" fontId="24" fillId="0" borderId="2" xfId="168" applyFont="1" applyFill="1" applyBorder="1" applyAlignment="1">
      <alignment horizontal="center" vertical="center"/>
    </xf>
    <xf numFmtId="166" fontId="53" fillId="0" borderId="2" xfId="168" applyNumberFormat="1" applyFont="1" applyFill="1" applyBorder="1" applyAlignment="1">
      <alignment horizontal="center" vertical="center"/>
    </xf>
    <xf numFmtId="0" fontId="33" fillId="3" borderId="36" xfId="168" applyFont="1" applyFill="1" applyBorder="1" applyAlignment="1">
      <alignment horizontal="left" vertical="center" wrapText="1"/>
    </xf>
    <xf numFmtId="0" fontId="33" fillId="3" borderId="4" xfId="168" applyFont="1" applyFill="1" applyBorder="1" applyAlignment="1">
      <alignment horizontal="left" vertical="center" wrapText="1"/>
    </xf>
    <xf numFmtId="0" fontId="24" fillId="0" borderId="23" xfId="168" applyFont="1" applyFill="1" applyBorder="1" applyAlignment="1">
      <alignment horizontal="center" vertical="center"/>
    </xf>
    <xf numFmtId="0" fontId="24" fillId="0" borderId="37" xfId="168" applyFont="1" applyFill="1" applyBorder="1" applyAlignment="1">
      <alignment horizontal="center" vertical="center"/>
    </xf>
    <xf numFmtId="166" fontId="53" fillId="0" borderId="37" xfId="168" applyNumberFormat="1" applyFont="1" applyFill="1" applyBorder="1" applyAlignment="1">
      <alignment horizontal="center" vertical="center"/>
    </xf>
    <xf numFmtId="0" fontId="24" fillId="0" borderId="20" xfId="168" applyFont="1" applyFill="1" applyBorder="1" applyAlignment="1">
      <alignment horizontal="center" vertical="center"/>
    </xf>
    <xf numFmtId="0" fontId="24" fillId="0" borderId="31" xfId="168" applyFont="1" applyFill="1" applyBorder="1" applyAlignment="1">
      <alignment horizontal="center" vertical="center"/>
    </xf>
    <xf numFmtId="174" fontId="53" fillId="0" borderId="2" xfId="168" applyNumberFormat="1" applyFont="1" applyFill="1" applyBorder="1" applyAlignment="1">
      <alignment horizontal="center" vertical="center"/>
    </xf>
    <xf numFmtId="0" fontId="24" fillId="3" borderId="37" xfId="168" applyFont="1" applyFill="1" applyBorder="1" applyAlignment="1">
      <alignment horizontal="left" vertical="center" wrapText="1"/>
    </xf>
    <xf numFmtId="0" fontId="24" fillId="3" borderId="7" xfId="168" applyFont="1" applyFill="1" applyBorder="1" applyAlignment="1">
      <alignment horizontal="left" vertical="center" wrapText="1"/>
    </xf>
    <xf numFmtId="174" fontId="53" fillId="0" borderId="37" xfId="168" applyNumberFormat="1" applyFont="1" applyFill="1" applyBorder="1" applyAlignment="1">
      <alignment horizontal="center" vertical="center"/>
    </xf>
    <xf numFmtId="0" fontId="32" fillId="0" borderId="4" xfId="168" applyFont="1" applyFill="1" applyBorder="1" applyAlignment="1">
      <alignment horizontal="left" vertical="center"/>
    </xf>
    <xf numFmtId="0" fontId="32" fillId="0" borderId="5" xfId="168" applyFont="1" applyFill="1" applyBorder="1" applyAlignment="1">
      <alignment horizontal="left" vertical="center"/>
    </xf>
    <xf numFmtId="0" fontId="32" fillId="0" borderId="20" xfId="168" applyFont="1" applyFill="1" applyBorder="1" applyAlignment="1">
      <alignment horizontal="left" vertical="center"/>
    </xf>
    <xf numFmtId="0" fontId="19" fillId="2" borderId="0" xfId="166" applyFill="1" applyBorder="1" applyAlignment="1">
      <alignment horizontal="right" vertical="center" wrapText="1"/>
    </xf>
    <xf numFmtId="0" fontId="32" fillId="0" borderId="0" xfId="168" applyFont="1" applyBorder="1" applyAlignment="1">
      <alignment horizontal="left" vertical="center"/>
    </xf>
    <xf numFmtId="0" fontId="24" fillId="0" borderId="0" xfId="168" applyFont="1" applyFill="1" applyBorder="1" applyAlignment="1">
      <alignment horizontal="left" vertical="center"/>
    </xf>
  </cellXfs>
  <cellStyles count="171">
    <cellStyle name="_x0007_" xfId="9"/>
    <cellStyle name="_x0007_ 2" xfId="11"/>
    <cellStyle name="_x0007_ 2 2" xfId="12"/>
    <cellStyle name="_x0007_ 3" xfId="13"/>
    <cellStyle name="_x0007_ 3 2" xfId="14"/>
    <cellStyle name="_x0007_ 4" xfId="15"/>
    <cellStyle name="_x0007_ 4 2" xfId="16"/>
    <cellStyle name="_x0007_ 5" xfId="17"/>
    <cellStyle name="_x0007__Kentatsu_Line-up_2011_12.10.10" xfId="4"/>
    <cellStyle name="_Split" xfId="8"/>
    <cellStyle name="_Split 2" xfId="18"/>
    <cellStyle name="_Лист1" xfId="19"/>
    <cellStyle name="_Лист1 2" xfId="20"/>
    <cellStyle name="Гиперссылка" xfId="130" builtinId="8"/>
    <cellStyle name="Гиперссылка 2" xfId="131"/>
    <cellStyle name="Обычный" xfId="0" builtinId="0"/>
    <cellStyle name="Обычный 10" xfId="21"/>
    <cellStyle name="Обычный 10 2" xfId="22"/>
    <cellStyle name="Обычный 10 2 2" xfId="132"/>
    <cellStyle name="Обычный 10 3" xfId="133"/>
    <cellStyle name="Обычный 11" xfId="23"/>
    <cellStyle name="Обычный 11 2" xfId="24"/>
    <cellStyle name="Обычный 11 2 2" xfId="134"/>
    <cellStyle name="Обычный 11 3" xfId="135"/>
    <cellStyle name="Обычный 12" xfId="25"/>
    <cellStyle name="Обычный 12 2" xfId="26"/>
    <cellStyle name="Обычный 12 2 2" xfId="136"/>
    <cellStyle name="Обычный 12 3" xfId="137"/>
    <cellStyle name="Обычный 13" xfId="27"/>
    <cellStyle name="Обычный 13 2" xfId="138"/>
    <cellStyle name="Обычный 14" xfId="28"/>
    <cellStyle name="Обычный 14 2" xfId="139"/>
    <cellStyle name="Обычный 15" xfId="140"/>
    <cellStyle name="Обычный 15 2" xfId="167"/>
    <cellStyle name="Обычный 15 3" xfId="168"/>
    <cellStyle name="Обычный 16" xfId="169"/>
    <cellStyle name="Обычный 2" xfId="5"/>
    <cellStyle name="Обычный 2 2" xfId="6"/>
    <cellStyle name="Обычный 2 2 2" xfId="29"/>
    <cellStyle name="Обычный 2 2 3" xfId="30"/>
    <cellStyle name="Обычный 2 2 4" xfId="31"/>
    <cellStyle name="Обычный 2 3" xfId="32"/>
    <cellStyle name="Обычный 2 4" xfId="166"/>
    <cellStyle name="Обычный 3" xfId="7"/>
    <cellStyle name="Обычный 3 2" xfId="33"/>
    <cellStyle name="Обычный 3 2 2" xfId="34"/>
    <cellStyle name="Обычный 3 2 2 2" xfId="141"/>
    <cellStyle name="Обычный 3 2 3" xfId="142"/>
    <cellStyle name="Обычный 3 3" xfId="35"/>
    <cellStyle name="Обычный 3 4" xfId="36"/>
    <cellStyle name="Обычный 3 5" xfId="143"/>
    <cellStyle name="Обычный 4" xfId="10"/>
    <cellStyle name="Обычный 4 2" xfId="37"/>
    <cellStyle name="Обычный 4 2 2" xfId="38"/>
    <cellStyle name="Обычный 4 2 2 2" xfId="144"/>
    <cellStyle name="Обычный 4 2 3" xfId="145"/>
    <cellStyle name="Обычный 4 3" xfId="39"/>
    <cellStyle name="Обычный 4 4" xfId="40"/>
    <cellStyle name="Обычный 4 5" xfId="146"/>
    <cellStyle name="Обычный 5" xfId="1"/>
    <cellStyle name="Обычный 5 2" xfId="41"/>
    <cellStyle name="Обычный 6" xfId="42"/>
    <cellStyle name="Обычный 6 2" xfId="43"/>
    <cellStyle name="Обычный 6 2 2" xfId="44"/>
    <cellStyle name="Обычный 6 3" xfId="45"/>
    <cellStyle name="Обычный 6 4" xfId="46"/>
    <cellStyle name="Обычный 6 4 2" xfId="147"/>
    <cellStyle name="Обычный 6 5" xfId="148"/>
    <cellStyle name="Обычный 7" xfId="47"/>
    <cellStyle name="Обычный 7 2" xfId="48"/>
    <cellStyle name="Обычный 8" xfId="49"/>
    <cellStyle name="Обычный 8 2" xfId="50"/>
    <cellStyle name="Обычный 9" xfId="51"/>
    <cellStyle name="Обычный 9 2" xfId="52"/>
    <cellStyle name="Обычный 9 2 2" xfId="53"/>
    <cellStyle name="Обычный 9 2 2 2" xfId="149"/>
    <cellStyle name="Обычный 9 2 3" xfId="150"/>
    <cellStyle name="Обычный 9 3" xfId="54"/>
    <cellStyle name="Обычный 9 3 2" xfId="151"/>
    <cellStyle name="Обычный 9 4" xfId="152"/>
    <cellStyle name="Обычный_Split" xfId="170"/>
    <cellStyle name="Процентный 2" xfId="55"/>
    <cellStyle name="Процентный 2 2" xfId="56"/>
    <cellStyle name="Процентный 2 2 2" xfId="57"/>
    <cellStyle name="Процентный 2 2 2 2" xfId="153"/>
    <cellStyle name="Процентный 2 2 3" xfId="154"/>
    <cellStyle name="Процентный 3" xfId="58"/>
    <cellStyle name="Процентный 4" xfId="59"/>
    <cellStyle name="Процентный 5" xfId="60"/>
    <cellStyle name="Процентный 5 2" xfId="155"/>
    <cellStyle name="Процентный 6" xfId="61"/>
    <cellStyle name="Процентный 6 2" xfId="156"/>
    <cellStyle name="Процентный 7" xfId="157"/>
    <cellStyle name="Стиль 1" xfId="2"/>
    <cellStyle name="Стиль 1 2" xfId="62"/>
    <cellStyle name="Стиль 1 2 2" xfId="63"/>
    <cellStyle name="Стиль 1 3" xfId="3"/>
    <cellStyle name="Стиль 1 3 2" xfId="64"/>
    <cellStyle name="Стиль 1 4" xfId="65"/>
    <cellStyle name="Стиль 1 4 2" xfId="66"/>
    <cellStyle name="Стиль 1 4 3" xfId="67"/>
    <cellStyle name="Стиль 1 5" xfId="68"/>
    <cellStyle name="Финансовый [0] 2" xfId="69"/>
    <cellStyle name="Финансовый 10" xfId="70"/>
    <cellStyle name="Финансовый 11" xfId="71"/>
    <cellStyle name="Финансовый 12" xfId="72"/>
    <cellStyle name="Финансовый 13" xfId="73"/>
    <cellStyle name="Финансовый 14" xfId="74"/>
    <cellStyle name="Финансовый 15" xfId="75"/>
    <cellStyle name="Финансовый 2" xfId="76"/>
    <cellStyle name="Финансовый 2 2" xfId="77"/>
    <cellStyle name="Финансовый 2 2 2" xfId="78"/>
    <cellStyle name="Финансовый 2 2 2 2" xfId="158"/>
    <cellStyle name="Финансовый 2 2 3" xfId="159"/>
    <cellStyle name="Финансовый 3" xfId="79"/>
    <cellStyle name="Финансовый 3 2" xfId="80"/>
    <cellStyle name="Финансовый 3 2 2" xfId="81"/>
    <cellStyle name="Финансовый 3 2 2 2" xfId="160"/>
    <cellStyle name="Финансовый 3 2 3" xfId="161"/>
    <cellStyle name="Финансовый 4" xfId="82"/>
    <cellStyle name="Финансовый 4 2" xfId="83"/>
    <cellStyle name="Финансовый 4 2 2" xfId="162"/>
    <cellStyle name="Финансовый 4 3" xfId="163"/>
    <cellStyle name="Финансовый 5" xfId="84"/>
    <cellStyle name="Финансовый 6" xfId="85"/>
    <cellStyle name="Финансовый 7" xfId="86"/>
    <cellStyle name="Финансовый 8" xfId="87"/>
    <cellStyle name="Финансовый 9" xfId="88"/>
    <cellStyle name="千位分隔 2" xfId="89"/>
    <cellStyle name="千位分隔 2 2" xfId="90"/>
    <cellStyle name="常规 10" xfId="91"/>
    <cellStyle name="常规 10 2" xfId="92"/>
    <cellStyle name="常规 2" xfId="93"/>
    <cellStyle name="常规 2 2" xfId="94"/>
    <cellStyle name="常规 2 2 2" xfId="95"/>
    <cellStyle name="常规 2 2 3" xfId="96"/>
    <cellStyle name="常规 2 2 4" xfId="97"/>
    <cellStyle name="常规 2 3" xfId="98"/>
    <cellStyle name="常规 2 3 2" xfId="99"/>
    <cellStyle name="常规 2 4" xfId="100"/>
    <cellStyle name="常规 2 4 2" xfId="101"/>
    <cellStyle name="常规 2 5" xfId="102"/>
    <cellStyle name="常规 2 54 18" xfId="103"/>
    <cellStyle name="常规 2 54 18 2" xfId="104"/>
    <cellStyle name="常规 2 54 18 2 2" xfId="105"/>
    <cellStyle name="常规 2 54 18 3" xfId="106"/>
    <cellStyle name="常规 2 6" xfId="107"/>
    <cellStyle name="常规 20 7" xfId="108"/>
    <cellStyle name="常规 3" xfId="109"/>
    <cellStyle name="常规 3 2" xfId="110"/>
    <cellStyle name="常规 3 2 2" xfId="111"/>
    <cellStyle name="常规 3 3" xfId="112"/>
    <cellStyle name="常规 3 4" xfId="113"/>
    <cellStyle name="常规 3 6 2" xfId="114"/>
    <cellStyle name="常规 3 6 2 2" xfId="115"/>
    <cellStyle name="常规 3 6 2 3" xfId="116"/>
    <cellStyle name="常规 3 6 2 3 2" xfId="164"/>
    <cellStyle name="常规 3 6 2 4" xfId="165"/>
    <cellStyle name="常规 4" xfId="117"/>
    <cellStyle name="常规 4 2" xfId="118"/>
    <cellStyle name="常规 4 2 2" xfId="119"/>
    <cellStyle name="常规 4 3" xfId="120"/>
    <cellStyle name="常规 5" xfId="121"/>
    <cellStyle name="常规 5 2" xfId="122"/>
    <cellStyle name="常规 5 2 2" xfId="123"/>
    <cellStyle name="常规 5 3" xfId="124"/>
    <cellStyle name="常规_07年商用型谱8。8" xfId="125"/>
    <cellStyle name="样式 1" xfId="126"/>
    <cellStyle name="样式 1 2" xfId="127"/>
    <cellStyle name="百分比 2" xfId="128"/>
    <cellStyle name="百分比 2 2" xfId="129"/>
  </cellStyles>
  <dxfs count="26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Medium9"/>
  <colors>
    <mruColors>
      <color rgb="FFCDE8F7"/>
      <color rgb="FF0794D3"/>
      <color rgb="FF87C9ED"/>
      <color rgb="FF1F94D2"/>
      <color rgb="FFFFFFCC"/>
      <color rgb="FF09ADF7"/>
      <color rgb="FF08A4EA"/>
      <color rgb="FFFFFFEB"/>
      <color rgb="FFDAF3FE"/>
      <color rgb="FFC7ECF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AC &amp; Portable'!R1C1"/><Relationship Id="rId3" Type="http://schemas.openxmlformats.org/officeDocument/2006/relationships/hyperlink" Target="https://b2b.daichi.ru/" TargetMode="External"/><Relationship Id="rId7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#'&#1059;&#1089;&#1083;&#1091;&#1075;&#1080; &#1044;&#1040;&#1048;&#1063;&#1048;'!R1C1"/><Relationship Id="rId5" Type="http://schemas.openxmlformats.org/officeDocument/2006/relationships/image" Target="../media/image4.jpeg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hyperlink" Target="#'&#1059;&#1089;&#1083;&#1091;&#1075;&#1080; &#1044;&#1040;&#1048;&#1063;&#1048;'!R1C1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11" Type="http://schemas.openxmlformats.org/officeDocument/2006/relationships/image" Target="../media/image15.png"/><Relationship Id="rId5" Type="http://schemas.openxmlformats.org/officeDocument/2006/relationships/image" Target="../media/image11.png"/><Relationship Id="rId10" Type="http://schemas.openxmlformats.org/officeDocument/2006/relationships/hyperlink" Target="#&#1050;&#1086;&#1085;&#1090;&#1088;&#1086;&#1083;&#1083;&#1077;&#1088;&#1099;!R1C1"/><Relationship Id="rId4" Type="http://schemas.openxmlformats.org/officeDocument/2006/relationships/image" Target="../media/image10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png"/><Relationship Id="rId18" Type="http://schemas.openxmlformats.org/officeDocument/2006/relationships/image" Target="../media/image13.png"/><Relationship Id="rId3" Type="http://schemas.openxmlformats.org/officeDocument/2006/relationships/image" Target="../media/image18.png"/><Relationship Id="rId7" Type="http://schemas.openxmlformats.org/officeDocument/2006/relationships/image" Target="../media/image21.png"/><Relationship Id="rId12" Type="http://schemas.openxmlformats.org/officeDocument/2006/relationships/image" Target="../media/image25.png"/><Relationship Id="rId17" Type="http://schemas.openxmlformats.org/officeDocument/2006/relationships/hyperlink" Target="#'&#1059;&#1089;&#1083;&#1091;&#1075;&#1080; &#1044;&#1040;&#1048;&#1063;&#1048;'!R1C1"/><Relationship Id="rId2" Type="http://schemas.openxmlformats.org/officeDocument/2006/relationships/image" Target="../media/image17.png"/><Relationship Id="rId16" Type="http://schemas.openxmlformats.org/officeDocument/2006/relationships/image" Target="../media/image15.png"/><Relationship Id="rId1" Type="http://schemas.openxmlformats.org/officeDocument/2006/relationships/image" Target="../media/image16.png"/><Relationship Id="rId6" Type="http://schemas.openxmlformats.org/officeDocument/2006/relationships/image" Target="../media/image7.jpeg"/><Relationship Id="rId11" Type="http://schemas.openxmlformats.org/officeDocument/2006/relationships/image" Target="../media/image24.png"/><Relationship Id="rId5" Type="http://schemas.openxmlformats.org/officeDocument/2006/relationships/image" Target="../media/image20.png"/><Relationship Id="rId15" Type="http://schemas.openxmlformats.org/officeDocument/2006/relationships/hyperlink" Target="#&#1050;&#1086;&#1085;&#1090;&#1088;&#1086;&#1083;&#1083;&#1077;&#1088;&#1099;!R1C1"/><Relationship Id="rId10" Type="http://schemas.openxmlformats.org/officeDocument/2006/relationships/image" Target="../media/image11.png"/><Relationship Id="rId4" Type="http://schemas.openxmlformats.org/officeDocument/2006/relationships/image" Target="../media/image19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hyperlink" Target="#'&#1059;&#1089;&#1083;&#1091;&#1075;&#1080; &#1044;&#1040;&#1048;&#1063;&#1048;'!R1C1"/><Relationship Id="rId3" Type="http://schemas.openxmlformats.org/officeDocument/2006/relationships/image" Target="../media/image30.png"/><Relationship Id="rId7" Type="http://schemas.openxmlformats.org/officeDocument/2006/relationships/image" Target="../media/image7.jpeg"/><Relationship Id="rId12" Type="http://schemas.openxmlformats.org/officeDocument/2006/relationships/image" Target="../media/image35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hyperlink" Target="#&#1050;&#1086;&#1085;&#1090;&#1088;&#1086;&#1083;&#1083;&#1077;&#1088;&#1099;!R1C1"/><Relationship Id="rId5" Type="http://schemas.openxmlformats.org/officeDocument/2006/relationships/image" Target="../media/image32.png"/><Relationship Id="rId10" Type="http://schemas.openxmlformats.org/officeDocument/2006/relationships/image" Target="../media/image27.png"/><Relationship Id="rId4" Type="http://schemas.openxmlformats.org/officeDocument/2006/relationships/image" Target="../media/image31.png"/><Relationship Id="rId9" Type="http://schemas.openxmlformats.org/officeDocument/2006/relationships/image" Target="../media/image11.pn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38.png"/><Relationship Id="rId21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37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58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7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0" Type="http://schemas.openxmlformats.org/officeDocument/2006/relationships/image" Target="../media/image68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emf"/><Relationship Id="rId13" Type="http://schemas.openxmlformats.org/officeDocument/2006/relationships/image" Target="../media/image83.png"/><Relationship Id="rId3" Type="http://schemas.openxmlformats.org/officeDocument/2006/relationships/image" Target="../media/image74.png"/><Relationship Id="rId7" Type="http://schemas.openxmlformats.org/officeDocument/2006/relationships/image" Target="../media/image77.emf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" Type="http://schemas.openxmlformats.org/officeDocument/2006/relationships/image" Target="../media/image73.png"/><Relationship Id="rId16" Type="http://schemas.openxmlformats.org/officeDocument/2006/relationships/image" Target="../media/image86.emf"/><Relationship Id="rId1" Type="http://schemas.openxmlformats.org/officeDocument/2006/relationships/image" Target="../media/image72.png"/><Relationship Id="rId6" Type="http://schemas.openxmlformats.org/officeDocument/2006/relationships/image" Target="../media/image13.png"/><Relationship Id="rId11" Type="http://schemas.openxmlformats.org/officeDocument/2006/relationships/image" Target="../media/image81.png"/><Relationship Id="rId5" Type="http://schemas.openxmlformats.org/officeDocument/2006/relationships/image" Target="../media/image76.png"/><Relationship Id="rId15" Type="http://schemas.openxmlformats.org/officeDocument/2006/relationships/image" Target="../media/image85.png"/><Relationship Id="rId10" Type="http://schemas.openxmlformats.org/officeDocument/2006/relationships/image" Target="../media/image80.emf"/><Relationship Id="rId4" Type="http://schemas.openxmlformats.org/officeDocument/2006/relationships/image" Target="../media/image75.png"/><Relationship Id="rId9" Type="http://schemas.openxmlformats.org/officeDocument/2006/relationships/image" Target="../media/image79.emf"/><Relationship Id="rId14" Type="http://schemas.openxmlformats.org/officeDocument/2006/relationships/image" Target="../media/image8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7" Type="http://schemas.openxmlformats.org/officeDocument/2006/relationships/image" Target="../media/image87.png"/><Relationship Id="rId2" Type="http://schemas.openxmlformats.org/officeDocument/2006/relationships/image" Target="../media/image89.emf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20974</xdr:colOff>
      <xdr:row>17</xdr:row>
      <xdr:rowOff>191635</xdr:rowOff>
    </xdr:from>
    <xdr:to>
      <xdr:col>2</xdr:col>
      <xdr:colOff>347958</xdr:colOff>
      <xdr:row>19</xdr:row>
      <xdr:rowOff>41653</xdr:rowOff>
    </xdr:to>
    <xdr:pic>
      <xdr:nvPicPr>
        <xdr:cNvPr id="9" name="Рисунок 8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6880" y="3775416"/>
          <a:ext cx="326984" cy="326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108857</xdr:colOff>
      <xdr:row>27</xdr:row>
      <xdr:rowOff>54427</xdr:rowOff>
    </xdr:from>
    <xdr:to>
      <xdr:col>6</xdr:col>
      <xdr:colOff>544286</xdr:colOff>
      <xdr:row>27</xdr:row>
      <xdr:rowOff>190499</xdr:rowOff>
    </xdr:to>
    <xdr:sp macro="" textlink="">
      <xdr:nvSpPr>
        <xdr:cNvPr id="10" name="Двойная стрелка влево/вправо 9"/>
        <xdr:cNvSpPr/>
      </xdr:nvSpPr>
      <xdr:spPr>
        <a:xfrm>
          <a:off x="3229428" y="7819570"/>
          <a:ext cx="435429" cy="136072"/>
        </a:xfrm>
        <a:prstGeom prst="left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217714</xdr:colOff>
      <xdr:row>29</xdr:row>
      <xdr:rowOff>18142</xdr:rowOff>
    </xdr:from>
    <xdr:to>
      <xdr:col>5</xdr:col>
      <xdr:colOff>544698</xdr:colOff>
      <xdr:row>30</xdr:row>
      <xdr:rowOff>160714</xdr:rowOff>
    </xdr:to>
    <xdr:pic>
      <xdr:nvPicPr>
        <xdr:cNvPr id="11" name="Рисунок 10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8245928"/>
          <a:ext cx="326984" cy="324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10</xdr:col>
      <xdr:colOff>254001</xdr:colOff>
      <xdr:row>26</xdr:row>
      <xdr:rowOff>3970</xdr:rowOff>
    </xdr:from>
    <xdr:to>
      <xdr:col>12</xdr:col>
      <xdr:colOff>17324</xdr:colOff>
      <xdr:row>29</xdr:row>
      <xdr:rowOff>2127</xdr:rowOff>
    </xdr:to>
    <xdr:pic>
      <xdr:nvPicPr>
        <xdr:cNvPr id="16" name="Picture 2" descr="C:\Users\dgnezdilov\Downloads\frame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6126" y="6099970"/>
          <a:ext cx="751542" cy="72443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71438</xdr:colOff>
      <xdr:row>29</xdr:row>
      <xdr:rowOff>23813</xdr:rowOff>
    </xdr:from>
    <xdr:to>
      <xdr:col>12</xdr:col>
      <xdr:colOff>17422</xdr:colOff>
      <xdr:row>30</xdr:row>
      <xdr:rowOff>166385</xdr:rowOff>
    </xdr:to>
    <xdr:pic>
      <xdr:nvPicPr>
        <xdr:cNvPr id="14" name="Рисунок 13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0782" y="7298532"/>
          <a:ext cx="326984" cy="3330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0</xdr:col>
      <xdr:colOff>23815</xdr:colOff>
      <xdr:row>0</xdr:row>
      <xdr:rowOff>0</xdr:rowOff>
    </xdr:from>
    <xdr:to>
      <xdr:col>24</xdr:col>
      <xdr:colOff>313428</xdr:colOff>
      <xdr:row>12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0"/>
          <a:ext cx="14993832" cy="2952750"/>
        </a:xfrm>
        <a:prstGeom prst="rect">
          <a:avLst/>
        </a:prstGeom>
      </xdr:spPr>
    </xdr:pic>
    <xdr:clientData/>
  </xdr:twoCellAnchor>
  <xdr:twoCellAnchor editAs="oneCell">
    <xdr:from>
      <xdr:col>12</xdr:col>
      <xdr:colOff>464345</xdr:colOff>
      <xdr:row>15</xdr:row>
      <xdr:rowOff>11906</xdr:rowOff>
    </xdr:from>
    <xdr:to>
      <xdr:col>18</xdr:col>
      <xdr:colOff>190100</xdr:colOff>
      <xdr:row>29</xdr:row>
      <xdr:rowOff>154781</xdr:rowOff>
    </xdr:to>
    <xdr:pic>
      <xdr:nvPicPr>
        <xdr:cNvPr id="8" name="Рисунок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939" y="3178969"/>
          <a:ext cx="3369067" cy="3059906"/>
        </a:xfrm>
        <a:prstGeom prst="rect">
          <a:avLst/>
        </a:prstGeom>
      </xdr:spPr>
    </xdr:pic>
    <xdr:clientData/>
  </xdr:twoCellAnchor>
  <xdr:twoCellAnchor editAs="oneCell">
    <xdr:from>
      <xdr:col>18</xdr:col>
      <xdr:colOff>419100</xdr:colOff>
      <xdr:row>15</xdr:row>
      <xdr:rowOff>1140</xdr:rowOff>
    </xdr:from>
    <xdr:to>
      <xdr:col>24</xdr:col>
      <xdr:colOff>163316</xdr:colOff>
      <xdr:row>29</xdr:row>
      <xdr:rowOff>160782</xdr:rowOff>
    </xdr:to>
    <xdr:pic>
      <xdr:nvPicPr>
        <xdr:cNvPr id="12" name="Рисунок 1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006" y="3168203"/>
          <a:ext cx="3387529" cy="3076673"/>
        </a:xfrm>
        <a:prstGeom prst="rect">
          <a:avLst/>
        </a:prstGeom>
      </xdr:spPr>
    </xdr:pic>
    <xdr:clientData/>
  </xdr:twoCellAnchor>
  <xdr:twoCellAnchor>
    <xdr:from>
      <xdr:col>13</xdr:col>
      <xdr:colOff>154781</xdr:colOff>
      <xdr:row>23</xdr:row>
      <xdr:rowOff>1</xdr:rowOff>
    </xdr:from>
    <xdr:to>
      <xdr:col>15</xdr:col>
      <xdr:colOff>320519</xdr:colOff>
      <xdr:row>26</xdr:row>
      <xdr:rowOff>44033</xdr:rowOff>
    </xdr:to>
    <xdr:sp macro="" textlink="">
      <xdr:nvSpPr>
        <xdr:cNvPr id="15" name="TextBox 14"/>
        <xdr:cNvSpPr txBox="1"/>
      </xdr:nvSpPr>
      <xdr:spPr>
        <a:xfrm>
          <a:off x="8179594" y="4917282"/>
          <a:ext cx="1380175" cy="484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Зарабатывай</a:t>
          </a:r>
        </a:p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на облаках </a:t>
          </a:r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14288</xdr:colOff>
      <xdr:row>24</xdr:row>
      <xdr:rowOff>100013</xdr:rowOff>
    </xdr:from>
    <xdr:to>
      <xdr:col>20</xdr:col>
      <xdr:colOff>226056</xdr:colOff>
      <xdr:row>26</xdr:row>
      <xdr:rowOff>207123</xdr:rowOff>
    </xdr:to>
    <xdr:sp macro="" textlink="">
      <xdr:nvSpPr>
        <xdr:cNvPr id="17" name="TextBox 16"/>
        <xdr:cNvSpPr txBox="1"/>
      </xdr:nvSpPr>
      <xdr:spPr>
        <a:xfrm>
          <a:off x="11720513" y="5214938"/>
          <a:ext cx="821368" cy="354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NEW</a:t>
          </a:r>
        </a:p>
        <a:p>
          <a:pPr algn="l"/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31939</xdr:colOff>
      <xdr:row>0</xdr:row>
      <xdr:rowOff>24092</xdr:rowOff>
    </xdr:from>
    <xdr:to>
      <xdr:col>7</xdr:col>
      <xdr:colOff>247361</xdr:colOff>
      <xdr:row>1</xdr:row>
      <xdr:rowOff>158563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4" y="109817"/>
          <a:ext cx="7954484" cy="1125071"/>
        </a:xfrm>
        <a:prstGeom prst="rect">
          <a:avLst/>
        </a:prstGeom>
      </xdr:spPr>
    </xdr:pic>
    <xdr:clientData/>
  </xdr:twoCellAnchor>
  <xdr:twoCellAnchor editAs="oneCell">
    <xdr:from>
      <xdr:col>10</xdr:col>
      <xdr:colOff>404812</xdr:colOff>
      <xdr:row>7</xdr:row>
      <xdr:rowOff>78583</xdr:rowOff>
    </xdr:from>
    <xdr:to>
      <xdr:col>11</xdr:col>
      <xdr:colOff>946403</xdr:colOff>
      <xdr:row>7</xdr:row>
      <xdr:rowOff>846486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394156" y="2936083"/>
          <a:ext cx="1327403" cy="767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540544</xdr:colOff>
      <xdr:row>7</xdr:row>
      <xdr:rowOff>50006</xdr:rowOff>
    </xdr:from>
    <xdr:to>
      <xdr:col>11</xdr:col>
      <xdr:colOff>1053826</xdr:colOff>
      <xdr:row>7</xdr:row>
      <xdr:rowOff>479611</xdr:rowOff>
    </xdr:to>
    <xdr:grpSp>
      <xdr:nvGrpSpPr>
        <xdr:cNvPr id="10" name="Группа 9"/>
        <xdr:cNvGrpSpPr/>
      </xdr:nvGrpSpPr>
      <xdr:grpSpPr>
        <a:xfrm>
          <a:off x="11367294" y="3172089"/>
          <a:ext cx="513282" cy="429605"/>
          <a:chOff x="4196667" y="746715"/>
          <a:chExt cx="641080" cy="536570"/>
        </a:xfrm>
      </xdr:grpSpPr>
      <xdr:sp macro="" textlink="">
        <xdr:nvSpPr>
          <xdr:cNvPr id="11" name="24-конечная звезда 10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3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483727</xdr:colOff>
      <xdr:row>12</xdr:row>
      <xdr:rowOff>88107</xdr:rowOff>
    </xdr:from>
    <xdr:to>
      <xdr:col>11</xdr:col>
      <xdr:colOff>916091</xdr:colOff>
      <xdr:row>12</xdr:row>
      <xdr:rowOff>809625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73071" y="4457701"/>
          <a:ext cx="1218176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476250</xdr:colOff>
      <xdr:row>12</xdr:row>
      <xdr:rowOff>59531</xdr:rowOff>
    </xdr:from>
    <xdr:to>
      <xdr:col>11</xdr:col>
      <xdr:colOff>989532</xdr:colOff>
      <xdr:row>12</xdr:row>
      <xdr:rowOff>489136</xdr:rowOff>
    </xdr:to>
    <xdr:grpSp>
      <xdr:nvGrpSpPr>
        <xdr:cNvPr id="20" name="Группа 19"/>
        <xdr:cNvGrpSpPr/>
      </xdr:nvGrpSpPr>
      <xdr:grpSpPr>
        <a:xfrm>
          <a:off x="11303000" y="4081198"/>
          <a:ext cx="513282" cy="429605"/>
          <a:chOff x="4196667" y="746715"/>
          <a:chExt cx="641080" cy="536570"/>
        </a:xfrm>
      </xdr:grpSpPr>
      <xdr:sp macro="" textlink="">
        <xdr:nvSpPr>
          <xdr:cNvPr id="21" name="24-конечная звезда 20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2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250030</xdr:colOff>
      <xdr:row>26</xdr:row>
      <xdr:rowOff>261938</xdr:rowOff>
    </xdr:from>
    <xdr:to>
      <xdr:col>11</xdr:col>
      <xdr:colOff>983855</xdr:colOff>
      <xdr:row>26</xdr:row>
      <xdr:rowOff>860247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7093" y="4869657"/>
          <a:ext cx="1519637" cy="598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423865</xdr:colOff>
      <xdr:row>26</xdr:row>
      <xdr:rowOff>109538</xdr:rowOff>
    </xdr:from>
    <xdr:to>
      <xdr:col>11</xdr:col>
      <xdr:colOff>937147</xdr:colOff>
      <xdr:row>26</xdr:row>
      <xdr:rowOff>539143</xdr:rowOff>
    </xdr:to>
    <xdr:grpSp>
      <xdr:nvGrpSpPr>
        <xdr:cNvPr id="28" name="Группа 27"/>
        <xdr:cNvGrpSpPr/>
      </xdr:nvGrpSpPr>
      <xdr:grpSpPr>
        <a:xfrm>
          <a:off x="11250615" y="5073121"/>
          <a:ext cx="513282" cy="429605"/>
          <a:chOff x="4196669" y="746715"/>
          <a:chExt cx="641080" cy="536570"/>
        </a:xfrm>
      </xdr:grpSpPr>
      <xdr:sp macro="" textlink="">
        <xdr:nvSpPr>
          <xdr:cNvPr id="29" name="24-конечная звезда 28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0" name="TextBox 91"/>
          <xdr:cNvSpPr txBox="1"/>
        </xdr:nvSpPr>
        <xdr:spPr>
          <a:xfrm>
            <a:off x="4196669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0</xdr:colOff>
      <xdr:row>7</xdr:row>
      <xdr:rowOff>96564</xdr:rowOff>
    </xdr:from>
    <xdr:to>
      <xdr:col>10</xdr:col>
      <xdr:colOff>191822</xdr:colOff>
      <xdr:row>7</xdr:row>
      <xdr:rowOff>773638</xdr:rowOff>
    </xdr:to>
    <xdr:pic>
      <xdr:nvPicPr>
        <xdr:cNvPr id="15" name="图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281" y="2870720"/>
          <a:ext cx="190499" cy="67707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213244</xdr:rowOff>
    </xdr:from>
    <xdr:to>
      <xdr:col>10</xdr:col>
      <xdr:colOff>191822</xdr:colOff>
      <xdr:row>26</xdr:row>
      <xdr:rowOff>890318</xdr:rowOff>
    </xdr:to>
    <xdr:pic>
      <xdr:nvPicPr>
        <xdr:cNvPr id="18" name="图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1" y="4820963"/>
          <a:ext cx="190499" cy="67707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115613</xdr:rowOff>
    </xdr:from>
    <xdr:to>
      <xdr:col>10</xdr:col>
      <xdr:colOff>191822</xdr:colOff>
      <xdr:row>12</xdr:row>
      <xdr:rowOff>792687</xdr:rowOff>
    </xdr:to>
    <xdr:pic>
      <xdr:nvPicPr>
        <xdr:cNvPr id="23" name="图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7519" y="3782738"/>
          <a:ext cx="190499" cy="677074"/>
        </a:xfrm>
        <a:prstGeom prst="rect">
          <a:avLst/>
        </a:prstGeom>
      </xdr:spPr>
    </xdr:pic>
    <xdr:clientData/>
  </xdr:twoCellAnchor>
  <xdr:twoCellAnchor editAs="oneCell">
    <xdr:from>
      <xdr:col>10</xdr:col>
      <xdr:colOff>729537</xdr:colOff>
      <xdr:row>39</xdr:row>
      <xdr:rowOff>95251</xdr:rowOff>
    </xdr:from>
    <xdr:to>
      <xdr:col>11</xdr:col>
      <xdr:colOff>627774</xdr:colOff>
      <xdr:row>39</xdr:row>
      <xdr:rowOff>1059606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600" y="5845970"/>
          <a:ext cx="684049" cy="964355"/>
        </a:xfrm>
        <a:prstGeom prst="rect">
          <a:avLst/>
        </a:prstGeom>
      </xdr:spPr>
    </xdr:pic>
    <xdr:clientData/>
  </xdr:twoCellAnchor>
  <xdr:twoCellAnchor>
    <xdr:from>
      <xdr:col>11</xdr:col>
      <xdr:colOff>428625</xdr:colOff>
      <xdr:row>39</xdr:row>
      <xdr:rowOff>119063</xdr:rowOff>
    </xdr:from>
    <xdr:to>
      <xdr:col>11</xdr:col>
      <xdr:colOff>941907</xdr:colOff>
      <xdr:row>39</xdr:row>
      <xdr:rowOff>548668</xdr:rowOff>
    </xdr:to>
    <xdr:grpSp>
      <xdr:nvGrpSpPr>
        <xdr:cNvPr id="33" name="Группа 32"/>
        <xdr:cNvGrpSpPr/>
      </xdr:nvGrpSpPr>
      <xdr:grpSpPr>
        <a:xfrm>
          <a:off x="11255375" y="6225646"/>
          <a:ext cx="513282" cy="429605"/>
          <a:chOff x="4196667" y="746715"/>
          <a:chExt cx="641080" cy="536570"/>
        </a:xfrm>
      </xdr:grpSpPr>
      <xdr:sp macro="" textlink="">
        <xdr:nvSpPr>
          <xdr:cNvPr id="34" name="24-конечная звезда 33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5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</xdr:col>
      <xdr:colOff>1228384</xdr:colOff>
      <xdr:row>45</xdr:row>
      <xdr:rowOff>161583</xdr:rowOff>
    </xdr:from>
    <xdr:to>
      <xdr:col>2</xdr:col>
      <xdr:colOff>726281</xdr:colOff>
      <xdr:row>47</xdr:row>
      <xdr:rowOff>64837</xdr:rowOff>
    </xdr:to>
    <xdr:pic>
      <xdr:nvPicPr>
        <xdr:cNvPr id="24" name="Рисунок 2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5540" y="8150677"/>
          <a:ext cx="1140960" cy="55809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952502</xdr:colOff>
      <xdr:row>45</xdr:row>
      <xdr:rowOff>95251</xdr:rowOff>
    </xdr:from>
    <xdr:to>
      <xdr:col>2</xdr:col>
      <xdr:colOff>1393656</xdr:colOff>
      <xdr:row>47</xdr:row>
      <xdr:rowOff>226218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2721" y="8084345"/>
          <a:ext cx="441154" cy="785811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45</xdr:row>
      <xdr:rowOff>107156</xdr:rowOff>
    </xdr:from>
    <xdr:to>
      <xdr:col>1</xdr:col>
      <xdr:colOff>1095375</xdr:colOff>
      <xdr:row>47</xdr:row>
      <xdr:rowOff>141295</xdr:rowOff>
    </xdr:to>
    <xdr:pic>
      <xdr:nvPicPr>
        <xdr:cNvPr id="32" name="Picture 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8096250"/>
          <a:ext cx="988219" cy="6889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1047749</xdr:colOff>
      <xdr:row>55</xdr:row>
      <xdr:rowOff>101339</xdr:rowOff>
    </xdr:from>
    <xdr:to>
      <xdr:col>11</xdr:col>
      <xdr:colOff>1365939</xdr:colOff>
      <xdr:row>55</xdr:row>
      <xdr:rowOff>926601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0093" y="15912839"/>
          <a:ext cx="1782659" cy="825262"/>
        </a:xfrm>
        <a:prstGeom prst="rect">
          <a:avLst/>
        </a:prstGeom>
      </xdr:spPr>
    </xdr:pic>
    <xdr:clientData/>
  </xdr:twoCellAnchor>
  <xdr:twoCellAnchor editAs="oneCell">
    <xdr:from>
      <xdr:col>10</xdr:col>
      <xdr:colOff>1150621</xdr:colOff>
      <xdr:row>61</xdr:row>
      <xdr:rowOff>47625</xdr:rowOff>
    </xdr:from>
    <xdr:to>
      <xdr:col>11</xdr:col>
      <xdr:colOff>1329656</xdr:colOff>
      <xdr:row>61</xdr:row>
      <xdr:rowOff>1166813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65" y="18478500"/>
          <a:ext cx="1643504" cy="1119188"/>
        </a:xfrm>
        <a:prstGeom prst="rect">
          <a:avLst/>
        </a:prstGeom>
      </xdr:spPr>
    </xdr:pic>
    <xdr:clientData/>
  </xdr:twoCellAnchor>
  <xdr:oneCellAnchor>
    <xdr:from>
      <xdr:col>10</xdr:col>
      <xdr:colOff>447675</xdr:colOff>
      <xdr:row>76</xdr:row>
      <xdr:rowOff>160543</xdr:rowOff>
    </xdr:from>
    <xdr:ext cx="2381216" cy="86636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019" y="23306293"/>
          <a:ext cx="2381216" cy="866363"/>
        </a:xfrm>
        <a:prstGeom prst="rect">
          <a:avLst/>
        </a:prstGeom>
      </xdr:spPr>
    </xdr:pic>
    <xdr:clientData/>
  </xdr:oneCellAnchor>
  <xdr:twoCellAnchor editAs="oneCell">
    <xdr:from>
      <xdr:col>10</xdr:col>
      <xdr:colOff>928687</xdr:colOff>
      <xdr:row>48</xdr:row>
      <xdr:rowOff>130956</xdr:rowOff>
    </xdr:from>
    <xdr:to>
      <xdr:col>11</xdr:col>
      <xdr:colOff>1347888</xdr:colOff>
      <xdr:row>48</xdr:row>
      <xdr:rowOff>899224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1031" y="13442144"/>
          <a:ext cx="1883670" cy="768268"/>
        </a:xfrm>
        <a:prstGeom prst="rect">
          <a:avLst/>
        </a:prstGeom>
      </xdr:spPr>
    </xdr:pic>
    <xdr:clientData/>
  </xdr:twoCellAnchor>
  <xdr:twoCellAnchor editAs="oneCell">
    <xdr:from>
      <xdr:col>10</xdr:col>
      <xdr:colOff>55532</xdr:colOff>
      <xdr:row>18</xdr:row>
      <xdr:rowOff>137352</xdr:rowOff>
    </xdr:from>
    <xdr:to>
      <xdr:col>10</xdr:col>
      <xdr:colOff>1389630</xdr:colOff>
      <xdr:row>18</xdr:row>
      <xdr:rowOff>1176996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876" y="3554446"/>
          <a:ext cx="1334098" cy="10396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27214</xdr:rowOff>
    </xdr:from>
    <xdr:to>
      <xdr:col>6</xdr:col>
      <xdr:colOff>951139</xdr:colOff>
      <xdr:row>10</xdr:row>
      <xdr:rowOff>32657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27214"/>
          <a:ext cx="8924925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1449972</xdr:colOff>
      <xdr:row>18</xdr:row>
      <xdr:rowOff>125867</xdr:rowOff>
    </xdr:from>
    <xdr:to>
      <xdr:col>11</xdr:col>
      <xdr:colOff>1237440</xdr:colOff>
      <xdr:row>18</xdr:row>
      <xdr:rowOff>1214438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82316" y="3542961"/>
          <a:ext cx="1251937" cy="1088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824933</xdr:colOff>
      <xdr:row>18</xdr:row>
      <xdr:rowOff>93549</xdr:rowOff>
    </xdr:from>
    <xdr:to>
      <xdr:col>11</xdr:col>
      <xdr:colOff>1338215</xdr:colOff>
      <xdr:row>18</xdr:row>
      <xdr:rowOff>523154</xdr:rowOff>
    </xdr:to>
    <xdr:grpSp>
      <xdr:nvGrpSpPr>
        <xdr:cNvPr id="10" name="Группа 9"/>
        <xdr:cNvGrpSpPr/>
      </xdr:nvGrpSpPr>
      <xdr:grpSpPr>
        <a:xfrm>
          <a:off x="14636183" y="3617799"/>
          <a:ext cx="513282" cy="429605"/>
          <a:chOff x="4196667" y="746715"/>
          <a:chExt cx="641080" cy="536570"/>
        </a:xfrm>
      </xdr:grpSpPr>
      <xdr:sp macro="" textlink="">
        <xdr:nvSpPr>
          <xdr:cNvPr id="15" name="24-конечная звезда 14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6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1132795</xdr:colOff>
      <xdr:row>36</xdr:row>
      <xdr:rowOff>88446</xdr:rowOff>
    </xdr:from>
    <xdr:to>
      <xdr:col>11</xdr:col>
      <xdr:colOff>1446406</xdr:colOff>
      <xdr:row>36</xdr:row>
      <xdr:rowOff>1117982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65139" y="9053852"/>
          <a:ext cx="1778080" cy="102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706427</xdr:colOff>
      <xdr:row>36</xdr:row>
      <xdr:rowOff>110558</xdr:rowOff>
    </xdr:from>
    <xdr:to>
      <xdr:col>11</xdr:col>
      <xdr:colOff>1219709</xdr:colOff>
      <xdr:row>36</xdr:row>
      <xdr:rowOff>540163</xdr:rowOff>
    </xdr:to>
    <xdr:grpSp>
      <xdr:nvGrpSpPr>
        <xdr:cNvPr id="19" name="Группа 18"/>
        <xdr:cNvGrpSpPr/>
      </xdr:nvGrpSpPr>
      <xdr:grpSpPr>
        <a:xfrm>
          <a:off x="14517677" y="4920683"/>
          <a:ext cx="513282" cy="429605"/>
          <a:chOff x="4196667" y="746715"/>
          <a:chExt cx="641080" cy="536570"/>
        </a:xfrm>
      </xdr:grpSpPr>
      <xdr:sp macro="" textlink="">
        <xdr:nvSpPr>
          <xdr:cNvPr id="20" name="24-конечная звезда 19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1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1115401</xdr:colOff>
      <xdr:row>41</xdr:row>
      <xdr:rowOff>11906</xdr:rowOff>
    </xdr:from>
    <xdr:to>
      <xdr:col>11</xdr:col>
      <xdr:colOff>1310087</xdr:colOff>
      <xdr:row>41</xdr:row>
      <xdr:rowOff>665049</xdr:rowOff>
    </xdr:to>
    <xdr:pic>
      <xdr:nvPicPr>
        <xdr:cNvPr id="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47745" y="11144250"/>
          <a:ext cx="1659155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891267</xdr:colOff>
      <xdr:row>41</xdr:row>
      <xdr:rowOff>35718</xdr:rowOff>
    </xdr:from>
    <xdr:to>
      <xdr:col>11</xdr:col>
      <xdr:colOff>1404549</xdr:colOff>
      <xdr:row>41</xdr:row>
      <xdr:rowOff>465323</xdr:rowOff>
    </xdr:to>
    <xdr:grpSp>
      <xdr:nvGrpSpPr>
        <xdr:cNvPr id="25" name="Группа 24"/>
        <xdr:cNvGrpSpPr/>
      </xdr:nvGrpSpPr>
      <xdr:grpSpPr>
        <a:xfrm>
          <a:off x="14702517" y="6084093"/>
          <a:ext cx="513282" cy="429605"/>
          <a:chOff x="4196667" y="746715"/>
          <a:chExt cx="641080" cy="536570"/>
        </a:xfrm>
      </xdr:grpSpPr>
      <xdr:sp macro="" textlink="">
        <xdr:nvSpPr>
          <xdr:cNvPr id="26" name="24-конечная звезда 25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7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811123</xdr:colOff>
      <xdr:row>76</xdr:row>
      <xdr:rowOff>153761</xdr:rowOff>
    </xdr:from>
    <xdr:to>
      <xdr:col>11</xdr:col>
      <xdr:colOff>1324405</xdr:colOff>
      <xdr:row>76</xdr:row>
      <xdr:rowOff>583366</xdr:rowOff>
    </xdr:to>
    <xdr:grpSp>
      <xdr:nvGrpSpPr>
        <xdr:cNvPr id="22" name="Группа 21"/>
        <xdr:cNvGrpSpPr/>
      </xdr:nvGrpSpPr>
      <xdr:grpSpPr>
        <a:xfrm>
          <a:off x="14622373" y="10428855"/>
          <a:ext cx="513282" cy="429605"/>
          <a:chOff x="4196667" y="746715"/>
          <a:chExt cx="641080" cy="536570"/>
        </a:xfrm>
      </xdr:grpSpPr>
      <xdr:sp macro="" textlink="">
        <xdr:nvSpPr>
          <xdr:cNvPr id="24" name="24-конечная звезда 23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8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803979</xdr:colOff>
      <xdr:row>61</xdr:row>
      <xdr:rowOff>127567</xdr:rowOff>
    </xdr:from>
    <xdr:to>
      <xdr:col>11</xdr:col>
      <xdr:colOff>1317261</xdr:colOff>
      <xdr:row>61</xdr:row>
      <xdr:rowOff>557172</xdr:rowOff>
    </xdr:to>
    <xdr:grpSp>
      <xdr:nvGrpSpPr>
        <xdr:cNvPr id="29" name="Группа 28"/>
        <xdr:cNvGrpSpPr/>
      </xdr:nvGrpSpPr>
      <xdr:grpSpPr>
        <a:xfrm>
          <a:off x="14615229" y="9223942"/>
          <a:ext cx="513282" cy="429605"/>
          <a:chOff x="4196667" y="746715"/>
          <a:chExt cx="641080" cy="536570"/>
        </a:xfrm>
      </xdr:grpSpPr>
      <xdr:sp macro="" textlink="">
        <xdr:nvSpPr>
          <xdr:cNvPr id="30" name="24-конечная звезда 29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1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10</xdr:col>
      <xdr:colOff>702469</xdr:colOff>
      <xdr:row>36</xdr:row>
      <xdr:rowOff>198529</xdr:rowOff>
    </xdr:from>
    <xdr:to>
      <xdr:col>10</xdr:col>
      <xdr:colOff>964407</xdr:colOff>
      <xdr:row>36</xdr:row>
      <xdr:rowOff>1129512</xdr:rowOff>
    </xdr:to>
    <xdr:pic>
      <xdr:nvPicPr>
        <xdr:cNvPr id="32" name="图片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901498"/>
          <a:ext cx="261938" cy="930983"/>
        </a:xfrm>
        <a:prstGeom prst="rect">
          <a:avLst/>
        </a:prstGeom>
      </xdr:spPr>
    </xdr:pic>
    <xdr:clientData/>
  </xdr:twoCellAnchor>
  <xdr:twoCellAnchor editAs="oneCell">
    <xdr:from>
      <xdr:col>10</xdr:col>
      <xdr:colOff>821531</xdr:colOff>
      <xdr:row>41</xdr:row>
      <xdr:rowOff>35719</xdr:rowOff>
    </xdr:from>
    <xdr:to>
      <xdr:col>10</xdr:col>
      <xdr:colOff>1012030</xdr:colOff>
      <xdr:row>41</xdr:row>
      <xdr:rowOff>712793</xdr:rowOff>
    </xdr:to>
    <xdr:pic>
      <xdr:nvPicPr>
        <xdr:cNvPr id="33" name="图片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2687" y="6905625"/>
          <a:ext cx="190499" cy="677074"/>
        </a:xfrm>
        <a:prstGeom prst="rect">
          <a:avLst/>
        </a:prstGeom>
      </xdr:spPr>
    </xdr:pic>
    <xdr:clientData/>
  </xdr:twoCellAnchor>
  <xdr:twoCellAnchor editAs="oneCell">
    <xdr:from>
      <xdr:col>10</xdr:col>
      <xdr:colOff>287771</xdr:colOff>
      <xdr:row>48</xdr:row>
      <xdr:rowOff>107156</xdr:rowOff>
    </xdr:from>
    <xdr:to>
      <xdr:col>10</xdr:col>
      <xdr:colOff>651073</xdr:colOff>
      <xdr:row>48</xdr:row>
      <xdr:rowOff>952499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8927" y="6810375"/>
          <a:ext cx="363302" cy="845343"/>
        </a:xfrm>
        <a:prstGeom prst="rect">
          <a:avLst/>
        </a:prstGeom>
      </xdr:spPr>
    </xdr:pic>
    <xdr:clientData/>
  </xdr:twoCellAnchor>
  <xdr:twoCellAnchor editAs="oneCell">
    <xdr:from>
      <xdr:col>10</xdr:col>
      <xdr:colOff>362891</xdr:colOff>
      <xdr:row>55</xdr:row>
      <xdr:rowOff>83343</xdr:rowOff>
    </xdr:from>
    <xdr:to>
      <xdr:col>10</xdr:col>
      <xdr:colOff>657383</xdr:colOff>
      <xdr:row>55</xdr:row>
      <xdr:rowOff>994634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4047" y="7858124"/>
          <a:ext cx="294492" cy="911291"/>
        </a:xfrm>
        <a:prstGeom prst="rect">
          <a:avLst/>
        </a:prstGeom>
      </xdr:spPr>
    </xdr:pic>
    <xdr:clientData/>
  </xdr:twoCellAnchor>
  <xdr:twoCellAnchor editAs="oneCell">
    <xdr:from>
      <xdr:col>10</xdr:col>
      <xdr:colOff>417412</xdr:colOff>
      <xdr:row>61</xdr:row>
      <xdr:rowOff>178593</xdr:rowOff>
    </xdr:from>
    <xdr:to>
      <xdr:col>10</xdr:col>
      <xdr:colOff>642429</xdr:colOff>
      <xdr:row>61</xdr:row>
      <xdr:rowOff>1010888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568" y="9167812"/>
          <a:ext cx="225017" cy="83229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76</xdr:row>
      <xdr:rowOff>190971</xdr:rowOff>
    </xdr:from>
    <xdr:to>
      <xdr:col>10</xdr:col>
      <xdr:colOff>496448</xdr:colOff>
      <xdr:row>76</xdr:row>
      <xdr:rowOff>765647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5" y="10358909"/>
          <a:ext cx="496448" cy="574676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99</xdr:row>
      <xdr:rowOff>107156</xdr:rowOff>
    </xdr:from>
    <xdr:to>
      <xdr:col>1</xdr:col>
      <xdr:colOff>1404938</xdr:colOff>
      <xdr:row>101</xdr:row>
      <xdr:rowOff>290713</xdr:rowOff>
    </xdr:to>
    <xdr:pic>
      <xdr:nvPicPr>
        <xdr:cNvPr id="37" name="Picture 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" y="30372844"/>
          <a:ext cx="1202532" cy="8384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2131219</xdr:colOff>
      <xdr:row>99</xdr:row>
      <xdr:rowOff>107156</xdr:rowOff>
    </xdr:from>
    <xdr:to>
      <xdr:col>1</xdr:col>
      <xdr:colOff>3690938</xdr:colOff>
      <xdr:row>101</xdr:row>
      <xdr:rowOff>215245</xdr:rowOff>
    </xdr:to>
    <xdr:pic>
      <xdr:nvPicPr>
        <xdr:cNvPr id="38" name="Рисунок 37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38375" y="30372844"/>
          <a:ext cx="1559719" cy="7629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314078</xdr:colOff>
      <xdr:row>11</xdr:row>
      <xdr:rowOff>123814</xdr:rowOff>
    </xdr:from>
    <xdr:to>
      <xdr:col>13</xdr:col>
      <xdr:colOff>879909</xdr:colOff>
      <xdr:row>11</xdr:row>
      <xdr:rowOff>1049900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5098" y="2818386"/>
          <a:ext cx="1355403" cy="926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254085</xdr:colOff>
      <xdr:row>21</xdr:row>
      <xdr:rowOff>168657</xdr:rowOff>
    </xdr:from>
    <xdr:to>
      <xdr:col>13</xdr:col>
      <xdr:colOff>863993</xdr:colOff>
      <xdr:row>21</xdr:row>
      <xdr:rowOff>1025905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105" y="4066387"/>
          <a:ext cx="1399480" cy="8572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</xdr:row>
      <xdr:rowOff>226835</xdr:rowOff>
    </xdr:from>
    <xdr:to>
      <xdr:col>13</xdr:col>
      <xdr:colOff>950257</xdr:colOff>
      <xdr:row>77</xdr:row>
      <xdr:rowOff>1023271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9071" y="7583644"/>
          <a:ext cx="1739829" cy="796436"/>
        </a:xfrm>
        <a:prstGeom prst="rect">
          <a:avLst/>
        </a:prstGeom>
      </xdr:spPr>
    </xdr:pic>
    <xdr:clientData/>
  </xdr:twoCellAnchor>
  <xdr:twoCellAnchor editAs="oneCell">
    <xdr:from>
      <xdr:col>12</xdr:col>
      <xdr:colOff>81074</xdr:colOff>
      <xdr:row>101</xdr:row>
      <xdr:rowOff>147736</xdr:rowOff>
    </xdr:from>
    <xdr:to>
      <xdr:col>13</xdr:col>
      <xdr:colOff>914485</xdr:colOff>
      <xdr:row>101</xdr:row>
      <xdr:rowOff>922063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2094" y="17768986"/>
          <a:ext cx="1622983" cy="7743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67395</xdr:rowOff>
    </xdr:from>
    <xdr:to>
      <xdr:col>24</xdr:col>
      <xdr:colOff>34087</xdr:colOff>
      <xdr:row>41</xdr:row>
      <xdr:rowOff>836481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8285" y="20658941"/>
          <a:ext cx="1801225" cy="769086"/>
        </a:xfrm>
        <a:prstGeom prst="rect">
          <a:avLst/>
        </a:prstGeom>
      </xdr:spPr>
    </xdr:pic>
    <xdr:clientData/>
  </xdr:twoCellAnchor>
  <xdr:twoCellAnchor editAs="oneCell">
    <xdr:from>
      <xdr:col>12</xdr:col>
      <xdr:colOff>481622</xdr:colOff>
      <xdr:row>65</xdr:row>
      <xdr:rowOff>31416</xdr:rowOff>
    </xdr:from>
    <xdr:to>
      <xdr:col>13</xdr:col>
      <xdr:colOff>127479</xdr:colOff>
      <xdr:row>65</xdr:row>
      <xdr:rowOff>1146222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642" y="6185067"/>
          <a:ext cx="435429" cy="1114806"/>
        </a:xfrm>
        <a:prstGeom prst="rect">
          <a:avLst/>
        </a:prstGeom>
      </xdr:spPr>
    </xdr:pic>
    <xdr:clientData/>
  </xdr:twoCellAnchor>
  <xdr:twoCellAnchor editAs="oneCell">
    <xdr:from>
      <xdr:col>0</xdr:col>
      <xdr:colOff>87729</xdr:colOff>
      <xdr:row>0</xdr:row>
      <xdr:rowOff>66963</xdr:rowOff>
    </xdr:from>
    <xdr:to>
      <xdr:col>7</xdr:col>
      <xdr:colOff>379637</xdr:colOff>
      <xdr:row>5</xdr:row>
      <xdr:rowOff>11890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8"/>
        <a:stretch/>
      </xdr:blipFill>
      <xdr:spPr>
        <a:xfrm>
          <a:off x="87729" y="66963"/>
          <a:ext cx="8538553" cy="1260881"/>
        </a:xfrm>
        <a:prstGeom prst="rect">
          <a:avLst/>
        </a:prstGeom>
      </xdr:spPr>
    </xdr:pic>
    <xdr:clientData/>
  </xdr:twoCellAnchor>
  <xdr:twoCellAnchor editAs="oneCell">
    <xdr:from>
      <xdr:col>13</xdr:col>
      <xdr:colOff>353595</xdr:colOff>
      <xdr:row>65</xdr:row>
      <xdr:rowOff>96324</xdr:rowOff>
    </xdr:from>
    <xdr:to>
      <xdr:col>13</xdr:col>
      <xdr:colOff>691650</xdr:colOff>
      <xdr:row>65</xdr:row>
      <xdr:rowOff>1114113</xdr:rowOff>
    </xdr:to>
    <xdr:pic>
      <xdr:nvPicPr>
        <xdr:cNvPr id="9" name="图片 3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87" y="8593627"/>
          <a:ext cx="338055" cy="1017789"/>
        </a:xfrm>
        <a:prstGeom prst="rect">
          <a:avLst/>
        </a:prstGeom>
      </xdr:spPr>
    </xdr:pic>
    <xdr:clientData/>
  </xdr:twoCellAnchor>
  <xdr:twoCellAnchor>
    <xdr:from>
      <xdr:col>13</xdr:col>
      <xdr:colOff>435787</xdr:colOff>
      <xdr:row>65</xdr:row>
      <xdr:rowOff>122464</xdr:rowOff>
    </xdr:from>
    <xdr:to>
      <xdr:col>13</xdr:col>
      <xdr:colOff>949069</xdr:colOff>
      <xdr:row>65</xdr:row>
      <xdr:rowOff>552069</xdr:rowOff>
    </xdr:to>
    <xdr:grpSp>
      <xdr:nvGrpSpPr>
        <xdr:cNvPr id="10" name="Группа 9"/>
        <xdr:cNvGrpSpPr/>
      </xdr:nvGrpSpPr>
      <xdr:grpSpPr>
        <a:xfrm>
          <a:off x="13382267" y="6789964"/>
          <a:ext cx="513282" cy="429605"/>
          <a:chOff x="4196667" y="746715"/>
          <a:chExt cx="641080" cy="536570"/>
        </a:xfrm>
      </xdr:grpSpPr>
      <xdr:sp macro="" textlink="">
        <xdr:nvSpPr>
          <xdr:cNvPr id="11" name="24-конечная звезда 10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2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13</xdr:col>
      <xdr:colOff>287541</xdr:colOff>
      <xdr:row>11</xdr:row>
      <xdr:rowOff>61948</xdr:rowOff>
    </xdr:from>
    <xdr:to>
      <xdr:col>13</xdr:col>
      <xdr:colOff>800823</xdr:colOff>
      <xdr:row>11</xdr:row>
      <xdr:rowOff>491553</xdr:rowOff>
    </xdr:to>
    <xdr:grpSp>
      <xdr:nvGrpSpPr>
        <xdr:cNvPr id="13" name="Группа 12"/>
        <xdr:cNvGrpSpPr/>
      </xdr:nvGrpSpPr>
      <xdr:grpSpPr>
        <a:xfrm>
          <a:off x="13234021" y="3270369"/>
          <a:ext cx="513282" cy="429605"/>
          <a:chOff x="4196667" y="746715"/>
          <a:chExt cx="641080" cy="536570"/>
        </a:xfrm>
      </xdr:grpSpPr>
      <xdr:sp macro="" textlink="">
        <xdr:nvSpPr>
          <xdr:cNvPr id="14" name="24-конечная звезда 13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5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13</xdr:col>
      <xdr:colOff>345909</xdr:colOff>
      <xdr:row>21</xdr:row>
      <xdr:rowOff>161136</xdr:rowOff>
    </xdr:from>
    <xdr:to>
      <xdr:col>13</xdr:col>
      <xdr:colOff>859191</xdr:colOff>
      <xdr:row>21</xdr:row>
      <xdr:rowOff>590741</xdr:rowOff>
    </xdr:to>
    <xdr:grpSp>
      <xdr:nvGrpSpPr>
        <xdr:cNvPr id="16" name="Группа 15"/>
        <xdr:cNvGrpSpPr/>
      </xdr:nvGrpSpPr>
      <xdr:grpSpPr>
        <a:xfrm>
          <a:off x="13292389" y="4572715"/>
          <a:ext cx="513282" cy="429605"/>
          <a:chOff x="4196667" y="746715"/>
          <a:chExt cx="641080" cy="536570"/>
        </a:xfrm>
      </xdr:grpSpPr>
      <xdr:sp macro="" textlink="">
        <xdr:nvSpPr>
          <xdr:cNvPr id="17" name="24-конечная звезда 16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8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13</xdr:col>
      <xdr:colOff>334450</xdr:colOff>
      <xdr:row>77</xdr:row>
      <xdr:rowOff>161138</xdr:rowOff>
    </xdr:from>
    <xdr:to>
      <xdr:col>13</xdr:col>
      <xdr:colOff>847732</xdr:colOff>
      <xdr:row>77</xdr:row>
      <xdr:rowOff>590743</xdr:rowOff>
    </xdr:to>
    <xdr:grpSp>
      <xdr:nvGrpSpPr>
        <xdr:cNvPr id="20" name="Группа 19"/>
        <xdr:cNvGrpSpPr/>
      </xdr:nvGrpSpPr>
      <xdr:grpSpPr>
        <a:xfrm>
          <a:off x="13280930" y="8031796"/>
          <a:ext cx="513282" cy="429605"/>
          <a:chOff x="4196667" y="746715"/>
          <a:chExt cx="641080" cy="536570"/>
        </a:xfrm>
      </xdr:grpSpPr>
      <xdr:sp macro="" textlink="">
        <xdr:nvSpPr>
          <xdr:cNvPr id="23" name="24-конечная звезда 22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>
    <xdr:from>
      <xdr:col>13</xdr:col>
      <xdr:colOff>301148</xdr:colOff>
      <xdr:row>41</xdr:row>
      <xdr:rowOff>132850</xdr:rowOff>
    </xdr:from>
    <xdr:to>
      <xdr:col>13</xdr:col>
      <xdr:colOff>814430</xdr:colOff>
      <xdr:row>41</xdr:row>
      <xdr:rowOff>562455</xdr:rowOff>
    </xdr:to>
    <xdr:grpSp>
      <xdr:nvGrpSpPr>
        <xdr:cNvPr id="25" name="Группа 24"/>
        <xdr:cNvGrpSpPr/>
      </xdr:nvGrpSpPr>
      <xdr:grpSpPr>
        <a:xfrm>
          <a:off x="13247628" y="5747587"/>
          <a:ext cx="513282" cy="429605"/>
          <a:chOff x="4196667" y="746715"/>
          <a:chExt cx="641080" cy="536570"/>
        </a:xfrm>
      </xdr:grpSpPr>
      <xdr:sp macro="" textlink="">
        <xdr:nvSpPr>
          <xdr:cNvPr id="28" name="24-конечная звезда 27"/>
          <xdr:cNvSpPr/>
        </xdr:nvSpPr>
        <xdr:spPr>
          <a:xfrm>
            <a:off x="4233862" y="746715"/>
            <a:ext cx="565545" cy="536570"/>
          </a:xfrm>
          <a:prstGeom prst="star24">
            <a:avLst>
              <a:gd name="adj" fmla="val 43713"/>
            </a:avLst>
          </a:prstGeom>
          <a:solidFill>
            <a:srgbClr val="00B0F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0" name="TextBox 91"/>
          <xdr:cNvSpPr txBox="1"/>
        </xdr:nvSpPr>
        <xdr:spPr>
          <a:xfrm>
            <a:off x="4196667" y="839361"/>
            <a:ext cx="641080" cy="3459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  <a:latin typeface="Bahnschrift SemiBold" panose="020B0502040204020203" pitchFamily="34" charset="0"/>
              </a:rPr>
              <a:t>NEW</a:t>
            </a:r>
            <a:endParaRPr lang="ru-RU" sz="1400">
              <a:solidFill>
                <a:schemeClr val="bg1"/>
              </a:solidFill>
              <a:latin typeface="Bahnschrift SemiBold" panose="020B0502040204020203" pitchFamily="34" charset="0"/>
            </a:endParaRPr>
          </a:p>
        </xdr:txBody>
      </xdr:sp>
    </xdr:grpSp>
    <xdr:clientData/>
  </xdr:twoCellAnchor>
  <xdr:twoCellAnchor editAs="oneCell">
    <xdr:from>
      <xdr:col>12</xdr:col>
      <xdr:colOff>0</xdr:colOff>
      <xdr:row>11</xdr:row>
      <xdr:rowOff>150395</xdr:rowOff>
    </xdr:from>
    <xdr:to>
      <xdr:col>12</xdr:col>
      <xdr:colOff>261938</xdr:colOff>
      <xdr:row>11</xdr:row>
      <xdr:rowOff>1081378</xdr:rowOff>
    </xdr:to>
    <xdr:pic>
      <xdr:nvPicPr>
        <xdr:cNvPr id="31" name="图片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487" y="2844967"/>
          <a:ext cx="261938" cy="9309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162928</xdr:rowOff>
    </xdr:from>
    <xdr:to>
      <xdr:col>12</xdr:col>
      <xdr:colOff>261938</xdr:colOff>
      <xdr:row>21</xdr:row>
      <xdr:rowOff>1093911</xdr:rowOff>
    </xdr:to>
    <xdr:pic>
      <xdr:nvPicPr>
        <xdr:cNvPr id="32" name="图片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488" y="4060658"/>
          <a:ext cx="261938" cy="9309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100263</xdr:rowOff>
    </xdr:from>
    <xdr:to>
      <xdr:col>12</xdr:col>
      <xdr:colOff>261938</xdr:colOff>
      <xdr:row>41</xdr:row>
      <xdr:rowOff>1031246</xdr:rowOff>
    </xdr:to>
    <xdr:pic>
      <xdr:nvPicPr>
        <xdr:cNvPr id="35" name="图片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902" y="7544802"/>
          <a:ext cx="261938" cy="930983"/>
        </a:xfrm>
        <a:prstGeom prst="rect">
          <a:avLst/>
        </a:prstGeom>
      </xdr:spPr>
    </xdr:pic>
    <xdr:clientData/>
  </xdr:twoCellAnchor>
  <xdr:twoCellAnchor editAs="oneCell">
    <xdr:from>
      <xdr:col>12</xdr:col>
      <xdr:colOff>102267</xdr:colOff>
      <xdr:row>65</xdr:row>
      <xdr:rowOff>127333</xdr:rowOff>
    </xdr:from>
    <xdr:to>
      <xdr:col>12</xdr:col>
      <xdr:colOff>364205</xdr:colOff>
      <xdr:row>65</xdr:row>
      <xdr:rowOff>1058316</xdr:rowOff>
    </xdr:to>
    <xdr:pic>
      <xdr:nvPicPr>
        <xdr:cNvPr id="36" name="图片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3287" y="6280984"/>
          <a:ext cx="261938" cy="93098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</xdr:row>
      <xdr:rowOff>390524</xdr:rowOff>
    </xdr:from>
    <xdr:to>
      <xdr:col>12</xdr:col>
      <xdr:colOff>496448</xdr:colOff>
      <xdr:row>101</xdr:row>
      <xdr:rowOff>965200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643" y="8925425"/>
          <a:ext cx="496448" cy="5746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</xdr:row>
      <xdr:rowOff>354932</xdr:rowOff>
    </xdr:from>
    <xdr:to>
      <xdr:col>12</xdr:col>
      <xdr:colOff>496448</xdr:colOff>
      <xdr:row>77</xdr:row>
      <xdr:rowOff>929608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6115" y="7711741"/>
          <a:ext cx="496448" cy="5746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3</xdr:col>
      <xdr:colOff>1296403</xdr:colOff>
      <xdr:row>123</xdr:row>
      <xdr:rowOff>311214</xdr:rowOff>
    </xdr:to>
    <xdr:sp macro="" textlink="">
      <xdr:nvSpPr>
        <xdr:cNvPr id="33" name="AutoShape 20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68600"/>
          <a:ext cx="4705350" cy="156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526382</xdr:colOff>
      <xdr:row>121</xdr:row>
      <xdr:rowOff>62664</xdr:rowOff>
    </xdr:from>
    <xdr:to>
      <xdr:col>2</xdr:col>
      <xdr:colOff>375986</xdr:colOff>
      <xdr:row>123</xdr:row>
      <xdr:rowOff>328993</xdr:rowOff>
    </xdr:to>
    <xdr:pic>
      <xdr:nvPicPr>
        <xdr:cNvPr id="41" name="Picture 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645" y="13460328"/>
          <a:ext cx="1341019" cy="792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1015164</xdr:colOff>
      <xdr:row>121</xdr:row>
      <xdr:rowOff>75198</xdr:rowOff>
    </xdr:from>
    <xdr:to>
      <xdr:col>3</xdr:col>
      <xdr:colOff>0</xdr:colOff>
      <xdr:row>123</xdr:row>
      <xdr:rowOff>311750</xdr:rowOff>
    </xdr:to>
    <xdr:pic>
      <xdr:nvPicPr>
        <xdr:cNvPr id="42" name="Рисунок 4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06842" y="13472862"/>
          <a:ext cx="1641809" cy="7629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673860</xdr:colOff>
      <xdr:row>9</xdr:row>
      <xdr:rowOff>72686</xdr:rowOff>
    </xdr:from>
    <xdr:to>
      <xdr:col>11</xdr:col>
      <xdr:colOff>925285</xdr:colOff>
      <xdr:row>9</xdr:row>
      <xdr:rowOff>1400287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4146" y="1977686"/>
          <a:ext cx="958997" cy="1327601"/>
        </a:xfrm>
        <a:prstGeom prst="rect">
          <a:avLst/>
        </a:prstGeom>
      </xdr:spPr>
    </xdr:pic>
    <xdr:clientData/>
  </xdr:twoCellAnchor>
  <xdr:twoCellAnchor editAs="oneCell">
    <xdr:from>
      <xdr:col>9</xdr:col>
      <xdr:colOff>233927</xdr:colOff>
      <xdr:row>9</xdr:row>
      <xdr:rowOff>352894</xdr:rowOff>
    </xdr:from>
    <xdr:to>
      <xdr:col>10</xdr:col>
      <xdr:colOff>139512</xdr:colOff>
      <xdr:row>9</xdr:row>
      <xdr:rowOff>1349121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6641" y="2257894"/>
          <a:ext cx="1006062" cy="996227"/>
        </a:xfrm>
        <a:prstGeom prst="rect">
          <a:avLst/>
        </a:prstGeom>
      </xdr:spPr>
    </xdr:pic>
    <xdr:clientData/>
  </xdr:twoCellAnchor>
  <xdr:twoCellAnchor editAs="oneCell">
    <xdr:from>
      <xdr:col>9</xdr:col>
      <xdr:colOff>754095</xdr:colOff>
      <xdr:row>214</xdr:row>
      <xdr:rowOff>89541</xdr:rowOff>
    </xdr:from>
    <xdr:to>
      <xdr:col>11</xdr:col>
      <xdr:colOff>774794</xdr:colOff>
      <xdr:row>214</xdr:row>
      <xdr:rowOff>799525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8783" y="18949041"/>
          <a:ext cx="1818543" cy="709984"/>
        </a:xfrm>
        <a:prstGeom prst="rect">
          <a:avLst/>
        </a:prstGeom>
      </xdr:spPr>
    </xdr:pic>
    <xdr:clientData/>
  </xdr:twoCellAnchor>
  <xdr:twoCellAnchor editAs="oneCell">
    <xdr:from>
      <xdr:col>10</xdr:col>
      <xdr:colOff>338871</xdr:colOff>
      <xdr:row>142</xdr:row>
      <xdr:rowOff>49627</xdr:rowOff>
    </xdr:from>
    <xdr:to>
      <xdr:col>11</xdr:col>
      <xdr:colOff>901452</xdr:colOff>
      <xdr:row>142</xdr:row>
      <xdr:rowOff>925286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9157" y="48286948"/>
          <a:ext cx="1270153" cy="875659"/>
        </a:xfrm>
        <a:prstGeom prst="rect">
          <a:avLst/>
        </a:prstGeom>
      </xdr:spPr>
    </xdr:pic>
    <xdr:clientData/>
  </xdr:twoCellAnchor>
  <xdr:twoCellAnchor editAs="oneCell">
    <xdr:from>
      <xdr:col>9</xdr:col>
      <xdr:colOff>761341</xdr:colOff>
      <xdr:row>196</xdr:row>
      <xdr:rowOff>67602</xdr:rowOff>
    </xdr:from>
    <xdr:to>
      <xdr:col>11</xdr:col>
      <xdr:colOff>916780</xdr:colOff>
      <xdr:row>196</xdr:row>
      <xdr:rowOff>885106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6029" y="16914946"/>
          <a:ext cx="1953283" cy="817504"/>
        </a:xfrm>
        <a:prstGeom prst="rect">
          <a:avLst/>
        </a:prstGeom>
      </xdr:spPr>
    </xdr:pic>
    <xdr:clientData/>
  </xdr:twoCellAnchor>
  <xdr:twoCellAnchor editAs="oneCell">
    <xdr:from>
      <xdr:col>10</xdr:col>
      <xdr:colOff>196902</xdr:colOff>
      <xdr:row>184</xdr:row>
      <xdr:rowOff>65635</xdr:rowOff>
    </xdr:from>
    <xdr:to>
      <xdr:col>11</xdr:col>
      <xdr:colOff>891774</xdr:colOff>
      <xdr:row>184</xdr:row>
      <xdr:rowOff>761999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188" y="60045921"/>
          <a:ext cx="1402444" cy="69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500754</xdr:colOff>
      <xdr:row>224</xdr:row>
      <xdr:rowOff>81643</xdr:rowOff>
    </xdr:from>
    <xdr:to>
      <xdr:col>11</xdr:col>
      <xdr:colOff>823609</xdr:colOff>
      <xdr:row>224</xdr:row>
      <xdr:rowOff>816428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1040" y="74349429"/>
          <a:ext cx="1030427" cy="734785"/>
        </a:xfrm>
        <a:prstGeom prst="rect">
          <a:avLst/>
        </a:prstGeom>
      </xdr:spPr>
    </xdr:pic>
    <xdr:clientData/>
  </xdr:twoCellAnchor>
  <xdr:twoCellAnchor editAs="oneCell">
    <xdr:from>
      <xdr:col>10</xdr:col>
      <xdr:colOff>301357</xdr:colOff>
      <xdr:row>234</xdr:row>
      <xdr:rowOff>70437</xdr:rowOff>
    </xdr:from>
    <xdr:to>
      <xdr:col>11</xdr:col>
      <xdr:colOff>927284</xdr:colOff>
      <xdr:row>234</xdr:row>
      <xdr:rowOff>838295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1643" y="77059651"/>
          <a:ext cx="1333499" cy="767858"/>
        </a:xfrm>
        <a:prstGeom prst="rect">
          <a:avLst/>
        </a:prstGeom>
      </xdr:spPr>
    </xdr:pic>
    <xdr:clientData/>
  </xdr:twoCellAnchor>
  <xdr:twoCellAnchor editAs="oneCell">
    <xdr:from>
      <xdr:col>9</xdr:col>
      <xdr:colOff>541646</xdr:colOff>
      <xdr:row>269</xdr:row>
      <xdr:rowOff>96049</xdr:rowOff>
    </xdr:from>
    <xdr:to>
      <xdr:col>11</xdr:col>
      <xdr:colOff>504246</xdr:colOff>
      <xdr:row>269</xdr:row>
      <xdr:rowOff>911678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360" y="86065978"/>
          <a:ext cx="1770649" cy="815629"/>
        </a:xfrm>
        <a:prstGeom prst="rect">
          <a:avLst/>
        </a:prstGeom>
      </xdr:spPr>
    </xdr:pic>
    <xdr:clientData/>
  </xdr:twoCellAnchor>
  <xdr:twoCellAnchor editAs="oneCell">
    <xdr:from>
      <xdr:col>9</xdr:col>
      <xdr:colOff>319308</xdr:colOff>
      <xdr:row>282</xdr:row>
      <xdr:rowOff>68036</xdr:rowOff>
    </xdr:from>
    <xdr:to>
      <xdr:col>11</xdr:col>
      <xdr:colOff>471608</xdr:colOff>
      <xdr:row>282</xdr:row>
      <xdr:rowOff>884464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2022" y="93549107"/>
          <a:ext cx="1960349" cy="816428"/>
        </a:xfrm>
        <a:prstGeom prst="rect">
          <a:avLst/>
        </a:prstGeom>
      </xdr:spPr>
    </xdr:pic>
    <xdr:clientData/>
  </xdr:twoCellAnchor>
  <xdr:twoCellAnchor editAs="oneCell">
    <xdr:from>
      <xdr:col>8</xdr:col>
      <xdr:colOff>35219</xdr:colOff>
      <xdr:row>77</xdr:row>
      <xdr:rowOff>111498</xdr:rowOff>
    </xdr:from>
    <xdr:to>
      <xdr:col>9</xdr:col>
      <xdr:colOff>797721</xdr:colOff>
      <xdr:row>77</xdr:row>
      <xdr:rowOff>791813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0362" y="29339641"/>
          <a:ext cx="1475175" cy="680315"/>
        </a:xfrm>
        <a:prstGeom prst="rect">
          <a:avLst/>
        </a:prstGeom>
      </xdr:spPr>
    </xdr:pic>
    <xdr:clientData/>
  </xdr:twoCellAnchor>
  <xdr:twoCellAnchor editAs="oneCell">
    <xdr:from>
      <xdr:col>9</xdr:col>
      <xdr:colOff>1015435</xdr:colOff>
      <xdr:row>97</xdr:row>
      <xdr:rowOff>132364</xdr:rowOff>
    </xdr:from>
    <xdr:to>
      <xdr:col>11</xdr:col>
      <xdr:colOff>702469</xdr:colOff>
      <xdr:row>97</xdr:row>
      <xdr:rowOff>712169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0123" y="8907270"/>
          <a:ext cx="1484878" cy="579805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353727</xdr:colOff>
      <xdr:row>107</xdr:row>
      <xdr:rowOff>58964</xdr:rowOff>
    </xdr:from>
    <xdr:to>
      <xdr:col>11</xdr:col>
      <xdr:colOff>807419</xdr:colOff>
      <xdr:row>107</xdr:row>
      <xdr:rowOff>857250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4013" y="37573857"/>
          <a:ext cx="1161264" cy="798286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136623</xdr:colOff>
      <xdr:row>174</xdr:row>
      <xdr:rowOff>104321</xdr:rowOff>
    </xdr:from>
    <xdr:to>
      <xdr:col>11</xdr:col>
      <xdr:colOff>844729</xdr:colOff>
      <xdr:row>175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9730" y="53213000"/>
          <a:ext cx="1415678" cy="793751"/>
        </a:xfrm>
        <a:prstGeom prst="rect">
          <a:avLst/>
        </a:prstGeom>
      </xdr:spPr>
    </xdr:pic>
    <xdr:clientData/>
  </xdr:twoCellAnchor>
  <xdr:twoCellAnchor editAs="oneCell">
    <xdr:from>
      <xdr:col>10</xdr:col>
      <xdr:colOff>676387</xdr:colOff>
      <xdr:row>207</xdr:row>
      <xdr:rowOff>109383</xdr:rowOff>
    </xdr:from>
    <xdr:to>
      <xdr:col>11</xdr:col>
      <xdr:colOff>649740</xdr:colOff>
      <xdr:row>207</xdr:row>
      <xdr:rowOff>951683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6450" y="17885414"/>
          <a:ext cx="675822" cy="842300"/>
        </a:xfrm>
        <a:prstGeom prst="rect">
          <a:avLst/>
        </a:prstGeom>
      </xdr:spPr>
    </xdr:pic>
    <xdr:clientData/>
  </xdr:twoCellAnchor>
  <xdr:twoCellAnchor editAs="oneCell">
    <xdr:from>
      <xdr:col>10</xdr:col>
      <xdr:colOff>362114</xdr:colOff>
      <xdr:row>51</xdr:row>
      <xdr:rowOff>95118</xdr:rowOff>
    </xdr:from>
    <xdr:to>
      <xdr:col>11</xdr:col>
      <xdr:colOff>775606</xdr:colOff>
      <xdr:row>51</xdr:row>
      <xdr:rowOff>1292679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2400" y="18233439"/>
          <a:ext cx="1121064" cy="1197561"/>
        </a:xfrm>
        <a:prstGeom prst="rect">
          <a:avLst/>
        </a:prstGeom>
      </xdr:spPr>
    </xdr:pic>
    <xdr:clientData/>
  </xdr:twoCellAnchor>
  <xdr:twoCellAnchor editAs="oneCell">
    <xdr:from>
      <xdr:col>8</xdr:col>
      <xdr:colOff>594451</xdr:colOff>
      <xdr:row>35</xdr:row>
      <xdr:rowOff>178152</xdr:rowOff>
    </xdr:from>
    <xdr:to>
      <xdr:col>9</xdr:col>
      <xdr:colOff>906577</xdr:colOff>
      <xdr:row>35</xdr:row>
      <xdr:rowOff>1333499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594" y="13431509"/>
          <a:ext cx="1024799" cy="1155347"/>
        </a:xfrm>
        <a:prstGeom prst="rect">
          <a:avLst/>
        </a:prstGeom>
      </xdr:spPr>
    </xdr:pic>
    <xdr:clientData/>
  </xdr:twoCellAnchor>
  <xdr:twoCellAnchor editAs="oneCell">
    <xdr:from>
      <xdr:col>10</xdr:col>
      <xdr:colOff>455909</xdr:colOff>
      <xdr:row>35</xdr:row>
      <xdr:rowOff>67085</xdr:rowOff>
    </xdr:from>
    <xdr:to>
      <xdr:col>11</xdr:col>
      <xdr:colOff>922947</xdr:colOff>
      <xdr:row>35</xdr:row>
      <xdr:rowOff>1347109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195" y="13320442"/>
          <a:ext cx="1174610" cy="1280024"/>
        </a:xfrm>
        <a:prstGeom prst="rect">
          <a:avLst/>
        </a:prstGeom>
      </xdr:spPr>
    </xdr:pic>
    <xdr:clientData/>
  </xdr:twoCellAnchor>
  <xdr:twoCellAnchor editAs="oneCell">
    <xdr:from>
      <xdr:col>10</xdr:col>
      <xdr:colOff>621925</xdr:colOff>
      <xdr:row>67</xdr:row>
      <xdr:rowOff>77316</xdr:rowOff>
    </xdr:from>
    <xdr:to>
      <xdr:col>11</xdr:col>
      <xdr:colOff>857249</xdr:colOff>
      <xdr:row>67</xdr:row>
      <xdr:rowOff>1171803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211" y="23604066"/>
          <a:ext cx="942896" cy="1094487"/>
        </a:xfrm>
        <a:prstGeom prst="rect">
          <a:avLst/>
        </a:prstGeom>
      </xdr:spPr>
    </xdr:pic>
    <xdr:clientData/>
  </xdr:twoCellAnchor>
  <xdr:twoCellAnchor editAs="oneCell">
    <xdr:from>
      <xdr:col>10</xdr:col>
      <xdr:colOff>398138</xdr:colOff>
      <xdr:row>129</xdr:row>
      <xdr:rowOff>68038</xdr:rowOff>
    </xdr:from>
    <xdr:to>
      <xdr:col>11</xdr:col>
      <xdr:colOff>923013</xdr:colOff>
      <xdr:row>129</xdr:row>
      <xdr:rowOff>775608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58424" y="44658645"/>
          <a:ext cx="1232447" cy="707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435026</xdr:colOff>
      <xdr:row>257</xdr:row>
      <xdr:rowOff>21542</xdr:rowOff>
    </xdr:from>
    <xdr:to>
      <xdr:col>11</xdr:col>
      <xdr:colOff>770256</xdr:colOff>
      <xdr:row>257</xdr:row>
      <xdr:rowOff>796385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79714" y="21488511"/>
          <a:ext cx="2133074" cy="77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146797</xdr:colOff>
      <xdr:row>77</xdr:row>
      <xdr:rowOff>100612</xdr:rowOff>
    </xdr:from>
    <xdr:to>
      <xdr:col>11</xdr:col>
      <xdr:colOff>914400</xdr:colOff>
      <xdr:row>77</xdr:row>
      <xdr:rowOff>780927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7083" y="29328755"/>
          <a:ext cx="1475175" cy="68031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11908</xdr:colOff>
      <xdr:row>0</xdr:row>
      <xdr:rowOff>17009</xdr:rowOff>
    </xdr:from>
    <xdr:to>
      <xdr:col>3</xdr:col>
      <xdr:colOff>1131435</xdr:colOff>
      <xdr:row>4</xdr:row>
      <xdr:rowOff>500403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"/>
        <a:stretch/>
      </xdr:blipFill>
      <xdr:spPr>
        <a:xfrm>
          <a:off x="119064" y="100353"/>
          <a:ext cx="8501402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81642</xdr:colOff>
      <xdr:row>162</xdr:row>
      <xdr:rowOff>100361</xdr:rowOff>
    </xdr:from>
    <xdr:to>
      <xdr:col>11</xdr:col>
      <xdr:colOff>734785</xdr:colOff>
      <xdr:row>162</xdr:row>
      <xdr:rowOff>724560</xdr:rowOff>
    </xdr:to>
    <xdr:pic>
      <xdr:nvPicPr>
        <xdr:cNvPr id="42" name="Picture 5"/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0800000">
          <a:off x="15144749" y="50038575"/>
          <a:ext cx="1360715" cy="624199"/>
        </a:xfrm>
        <a:prstGeom prst="rect">
          <a:avLst/>
        </a:prstGeom>
      </xdr:spPr>
    </xdr:pic>
    <xdr:clientData/>
  </xdr:twoCellAnchor>
  <xdr:twoCellAnchor editAs="oneCell">
    <xdr:from>
      <xdr:col>10</xdr:col>
      <xdr:colOff>258536</xdr:colOff>
      <xdr:row>149</xdr:row>
      <xdr:rowOff>122462</xdr:rowOff>
    </xdr:from>
    <xdr:to>
      <xdr:col>11</xdr:col>
      <xdr:colOff>713395</xdr:colOff>
      <xdr:row>149</xdr:row>
      <xdr:rowOff>695795</xdr:rowOff>
    </xdr:to>
    <xdr:pic>
      <xdr:nvPicPr>
        <xdr:cNvPr id="47" name="Picture 10"/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0800000">
          <a:off x="15321643" y="46672498"/>
          <a:ext cx="1162431" cy="57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116</xdr:row>
      <xdr:rowOff>54429</xdr:rowOff>
    </xdr:from>
    <xdr:to>
      <xdr:col>11</xdr:col>
      <xdr:colOff>960304</xdr:colOff>
      <xdr:row>116</xdr:row>
      <xdr:rowOff>761999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498536" y="36957000"/>
          <a:ext cx="1232447" cy="707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171</xdr:row>
      <xdr:rowOff>0</xdr:rowOff>
    </xdr:from>
    <xdr:to>
      <xdr:col>2</xdr:col>
      <xdr:colOff>210608</xdr:colOff>
      <xdr:row>177</xdr:row>
      <xdr:rowOff>135466</xdr:rowOff>
    </xdr:to>
    <xdr:sp macro="" textlink="">
      <xdr:nvSpPr>
        <xdr:cNvPr id="4" name="AutoShape 20"/>
        <xdr:cNvSpPr>
          <a:spLocks noChangeAspect="1" noChangeArrowheads="1"/>
        </xdr:cNvSpPr>
      </xdr:nvSpPr>
      <xdr:spPr bwMode="auto">
        <a:xfrm>
          <a:off x="438150" y="49453800"/>
          <a:ext cx="3727450" cy="129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</xdr:row>
      <xdr:rowOff>86657</xdr:rowOff>
    </xdr:from>
    <xdr:to>
      <xdr:col>6</xdr:col>
      <xdr:colOff>1345570</xdr:colOff>
      <xdr:row>8</xdr:row>
      <xdr:rowOff>911679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30453" y="1610657"/>
          <a:ext cx="1348593" cy="825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31</xdr:row>
      <xdr:rowOff>138591</xdr:rowOff>
    </xdr:from>
    <xdr:to>
      <xdr:col>6</xdr:col>
      <xdr:colOff>1146140</xdr:colOff>
      <xdr:row>31</xdr:row>
      <xdr:rowOff>1143001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111231" y="7690555"/>
          <a:ext cx="1149163" cy="100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340180</xdr:colOff>
      <xdr:row>31</xdr:row>
      <xdr:rowOff>77192</xdr:rowOff>
    </xdr:from>
    <xdr:to>
      <xdr:col>5</xdr:col>
      <xdr:colOff>1480976</xdr:colOff>
      <xdr:row>31</xdr:row>
      <xdr:rowOff>1106630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7430" y="7629156"/>
          <a:ext cx="1143820" cy="102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61</xdr:row>
      <xdr:rowOff>72390</xdr:rowOff>
    </xdr:from>
    <xdr:to>
      <xdr:col>6</xdr:col>
      <xdr:colOff>880816</xdr:colOff>
      <xdr:row>61</xdr:row>
      <xdr:rowOff>979714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6928" y="16741140"/>
          <a:ext cx="883839" cy="9073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134109</xdr:rowOff>
    </xdr:from>
    <xdr:to>
      <xdr:col>5</xdr:col>
      <xdr:colOff>1499808</xdr:colOff>
      <xdr:row>48</xdr:row>
      <xdr:rowOff>1235806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6" y="12679895"/>
          <a:ext cx="1510392" cy="110169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</xdr:row>
      <xdr:rowOff>13609</xdr:rowOff>
    </xdr:from>
    <xdr:to>
      <xdr:col>6</xdr:col>
      <xdr:colOff>1231595</xdr:colOff>
      <xdr:row>48</xdr:row>
      <xdr:rowOff>1251859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6603" y="12559395"/>
          <a:ext cx="1234618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72</xdr:row>
      <xdr:rowOff>159020</xdr:rowOff>
    </xdr:from>
    <xdr:to>
      <xdr:col>6</xdr:col>
      <xdr:colOff>1276047</xdr:colOff>
      <xdr:row>72</xdr:row>
      <xdr:rowOff>944519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6" y="18583091"/>
          <a:ext cx="1279070" cy="7854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83</xdr:row>
      <xdr:rowOff>96569</xdr:rowOff>
    </xdr:from>
    <xdr:to>
      <xdr:col>6</xdr:col>
      <xdr:colOff>1362383</xdr:colOff>
      <xdr:row>83</xdr:row>
      <xdr:rowOff>1047751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780" y="21936033"/>
          <a:ext cx="1365406" cy="95118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94</xdr:row>
      <xdr:rowOff>206496</xdr:rowOff>
    </xdr:from>
    <xdr:to>
      <xdr:col>6</xdr:col>
      <xdr:colOff>1406140</xdr:colOff>
      <xdr:row>94</xdr:row>
      <xdr:rowOff>1045362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5" y="18086282"/>
          <a:ext cx="1409163" cy="83886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110</xdr:row>
      <xdr:rowOff>146964</xdr:rowOff>
    </xdr:from>
    <xdr:to>
      <xdr:col>6</xdr:col>
      <xdr:colOff>1345766</xdr:colOff>
      <xdr:row>110</xdr:row>
      <xdr:rowOff>1035577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4" y="14012643"/>
          <a:ext cx="1348789" cy="8886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120</xdr:row>
      <xdr:rowOff>87571</xdr:rowOff>
    </xdr:from>
    <xdr:to>
      <xdr:col>6</xdr:col>
      <xdr:colOff>1439328</xdr:colOff>
      <xdr:row>120</xdr:row>
      <xdr:rowOff>1164166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980" y="33329821"/>
          <a:ext cx="1442351" cy="10690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135</xdr:row>
      <xdr:rowOff>105589</xdr:rowOff>
    </xdr:from>
    <xdr:to>
      <xdr:col>6</xdr:col>
      <xdr:colOff>1266204</xdr:colOff>
      <xdr:row>135</xdr:row>
      <xdr:rowOff>870857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702" y="18311946"/>
          <a:ext cx="1269227" cy="76526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150</xdr:row>
      <xdr:rowOff>113450</xdr:rowOff>
    </xdr:from>
    <xdr:to>
      <xdr:col>6</xdr:col>
      <xdr:colOff>1248834</xdr:colOff>
      <xdr:row>150</xdr:row>
      <xdr:rowOff>871928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4857" y="25694879"/>
          <a:ext cx="1251857" cy="758478"/>
        </a:xfrm>
        <a:prstGeom prst="rect">
          <a:avLst/>
        </a:prstGeom>
      </xdr:spPr>
    </xdr:pic>
    <xdr:clientData/>
  </xdr:twoCellAnchor>
  <xdr:twoCellAnchor editAs="oneCell">
    <xdr:from>
      <xdr:col>1</xdr:col>
      <xdr:colOff>10595</xdr:colOff>
      <xdr:row>1</xdr:row>
      <xdr:rowOff>9072</xdr:rowOff>
    </xdr:from>
    <xdr:to>
      <xdr:col>5</xdr:col>
      <xdr:colOff>178417</xdr:colOff>
      <xdr:row>5</xdr:row>
      <xdr:rowOff>393572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3"/>
        <a:stretch/>
      </xdr:blipFill>
      <xdr:spPr>
        <a:xfrm>
          <a:off x="127012" y="83155"/>
          <a:ext cx="7692572" cy="11253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639095" cy="7920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348" y="196399"/>
          <a:ext cx="1639095" cy="792000"/>
        </a:xfrm>
        <a:prstGeom prst="rect">
          <a:avLst/>
        </a:prstGeom>
      </xdr:spPr>
    </xdr:pic>
    <xdr:clientData/>
  </xdr:oneCellAnchor>
  <xdr:oneCellAnchor>
    <xdr:from>
      <xdr:col>1</xdr:col>
      <xdr:colOff>8166</xdr:colOff>
      <xdr:row>70</xdr:row>
      <xdr:rowOff>8618</xdr:rowOff>
    </xdr:from>
    <xdr:ext cx="1815231" cy="6840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666" y="18405475"/>
          <a:ext cx="1815231" cy="684000"/>
        </a:xfrm>
        <a:prstGeom prst="rect">
          <a:avLst/>
        </a:prstGeom>
      </xdr:spPr>
    </xdr:pic>
    <xdr:clientData/>
  </xdr:oneCellAnchor>
  <xdr:oneCellAnchor>
    <xdr:from>
      <xdr:col>1</xdr:col>
      <xdr:colOff>13156</xdr:colOff>
      <xdr:row>79</xdr:row>
      <xdr:rowOff>19504</xdr:rowOff>
    </xdr:from>
    <xdr:ext cx="2027915" cy="684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3656" y="19709040"/>
          <a:ext cx="2027915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84</xdr:row>
      <xdr:rowOff>36288</xdr:rowOff>
    </xdr:from>
    <xdr:ext cx="1151773" cy="22680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3569" y="18235388"/>
          <a:ext cx="1151773" cy="2268000"/>
        </a:xfrm>
        <a:prstGeom prst="rect">
          <a:avLst/>
        </a:prstGeom>
      </xdr:spPr>
    </xdr:pic>
    <xdr:clientData/>
  </xdr:oneCellAnchor>
  <xdr:oneCellAnchor>
    <xdr:from>
      <xdr:col>4</xdr:col>
      <xdr:colOff>1043208</xdr:colOff>
      <xdr:row>98</xdr:row>
      <xdr:rowOff>90713</xdr:rowOff>
    </xdr:from>
    <xdr:ext cx="1242000" cy="360000"/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6008" y="21350513"/>
          <a:ext cx="1242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2431136</xdr:colOff>
      <xdr:row>95</xdr:row>
      <xdr:rowOff>54425</xdr:rowOff>
    </xdr:from>
    <xdr:ext cx="2111461" cy="7200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99786" y="2074907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91</xdr:row>
      <xdr:rowOff>27221</xdr:rowOff>
    </xdr:from>
    <xdr:ext cx="2805083" cy="1800000"/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6134" y="1995987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2195287</xdr:colOff>
      <xdr:row>111</xdr:row>
      <xdr:rowOff>145143</xdr:rowOff>
    </xdr:from>
    <xdr:ext cx="2054330" cy="1596572"/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1431" b="1786"/>
        <a:stretch/>
      </xdr:blipFill>
      <xdr:spPr bwMode="auto">
        <a:xfrm>
          <a:off x="5229680" y="24733250"/>
          <a:ext cx="2054330" cy="159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18141</xdr:colOff>
      <xdr:row>117</xdr:row>
      <xdr:rowOff>117929</xdr:rowOff>
    </xdr:from>
    <xdr:ext cx="2403931" cy="712107"/>
    <xdr:pic>
      <xdr:nvPicPr>
        <xdr:cNvPr id="13" name="Рисунок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2219" b="5806"/>
        <a:stretch/>
      </xdr:blipFill>
      <xdr:spPr bwMode="auto">
        <a:xfrm>
          <a:off x="7297962" y="25862643"/>
          <a:ext cx="2403931" cy="71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2644322</xdr:colOff>
      <xdr:row>111</xdr:row>
      <xdr:rowOff>63501</xdr:rowOff>
    </xdr:from>
    <xdr:ext cx="3179536" cy="2100035"/>
    <xdr:pic>
      <xdr:nvPicPr>
        <xdr:cNvPr id="14" name="Рисунок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2582" b="2776"/>
        <a:stretch/>
      </xdr:blipFill>
      <xdr:spPr bwMode="auto">
        <a:xfrm>
          <a:off x="9924143" y="24651608"/>
          <a:ext cx="3179536" cy="210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2104576</xdr:colOff>
      <xdr:row>104</xdr:row>
      <xdr:rowOff>18134</xdr:rowOff>
    </xdr:from>
    <xdr:to>
      <xdr:col>2</xdr:col>
      <xdr:colOff>4244098</xdr:colOff>
      <xdr:row>110</xdr:row>
      <xdr:rowOff>133420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3226" y="22471734"/>
          <a:ext cx="2282397" cy="146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54427</xdr:colOff>
      <xdr:row>102</xdr:row>
      <xdr:rowOff>172435</xdr:rowOff>
    </xdr:from>
    <xdr:to>
      <xdr:col>2</xdr:col>
      <xdr:colOff>2068286</xdr:colOff>
      <xdr:row>123</xdr:row>
      <xdr:rowOff>128405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D5470CF0-EC9F-494B-BC88-14C269CF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4927" y="22787506"/>
          <a:ext cx="4857752" cy="4228612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84</xdr:row>
      <xdr:rowOff>145143</xdr:rowOff>
    </xdr:from>
    <xdr:to>
      <xdr:col>2</xdr:col>
      <xdr:colOff>2271484</xdr:colOff>
      <xdr:row>99</xdr:row>
      <xdr:rowOff>49420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E6F13288-FCBF-4926-A5A4-FEFE2825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14563" y="18344243"/>
          <a:ext cx="5025571" cy="3149127"/>
        </a:xfrm>
        <a:prstGeom prst="rect">
          <a:avLst/>
        </a:prstGeom>
      </xdr:spPr>
    </xdr:pic>
    <xdr:clientData/>
  </xdr:twoCellAnchor>
  <xdr:twoCellAnchor editAs="oneCell">
    <xdr:from>
      <xdr:col>1</xdr:col>
      <xdr:colOff>498929</xdr:colOff>
      <xdr:row>12</xdr:row>
      <xdr:rowOff>36293</xdr:rowOff>
    </xdr:from>
    <xdr:to>
      <xdr:col>2</xdr:col>
      <xdr:colOff>3879850</xdr:colOff>
      <xdr:row>32</xdr:row>
      <xdr:rowOff>83464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71DEFC09-E11E-4667-B034-418CCFB1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779" y="3338293"/>
          <a:ext cx="6352721" cy="4092121"/>
        </a:xfrm>
        <a:prstGeom prst="rect">
          <a:avLst/>
        </a:prstGeom>
      </xdr:spPr>
    </xdr:pic>
    <xdr:clientData/>
  </xdr:twoCellAnchor>
  <xdr:twoCellAnchor editAs="oneCell">
    <xdr:from>
      <xdr:col>2</xdr:col>
      <xdr:colOff>4036789</xdr:colOff>
      <xdr:row>12</xdr:row>
      <xdr:rowOff>99796</xdr:rowOff>
    </xdr:from>
    <xdr:to>
      <xdr:col>4</xdr:col>
      <xdr:colOff>2582639</xdr:colOff>
      <xdr:row>31</xdr:row>
      <xdr:rowOff>176726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8A67066C-CE30-4CBE-8067-2F2883FD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05439" y="3401796"/>
          <a:ext cx="6350000" cy="3937730"/>
        </a:xfrm>
        <a:prstGeom prst="rect">
          <a:avLst/>
        </a:prstGeom>
      </xdr:spPr>
    </xdr:pic>
    <xdr:clientData/>
  </xdr:twoCellAnchor>
  <xdr:oneCellAnchor>
    <xdr:from>
      <xdr:col>2</xdr:col>
      <xdr:colOff>1796143</xdr:colOff>
      <xdr:row>120</xdr:row>
      <xdr:rowOff>75206</xdr:rowOff>
    </xdr:from>
    <xdr:ext cx="2286000" cy="188452"/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44" t="5520" r="1311" b="4869"/>
        <a:stretch/>
      </xdr:blipFill>
      <xdr:spPr bwMode="auto">
        <a:xfrm>
          <a:off x="4830536" y="26391420"/>
          <a:ext cx="2286000" cy="188452"/>
        </a:xfrm>
        <a:prstGeom prst="rect">
          <a:avLst/>
        </a:prstGeom>
        <a:solidFill>
          <a:schemeClr val="bg1"/>
        </a:solidFill>
        <a:extLst/>
      </xdr:spPr>
    </xdr:pic>
    <xdr:clientData/>
  </xdr:oneCellAnchor>
  <xdr:twoCellAnchor editAs="oneCell">
    <xdr:from>
      <xdr:col>4</xdr:col>
      <xdr:colOff>176894</xdr:colOff>
      <xdr:row>92</xdr:row>
      <xdr:rowOff>1</xdr:rowOff>
    </xdr:from>
    <xdr:to>
      <xdr:col>4</xdr:col>
      <xdr:colOff>2686201</xdr:colOff>
      <xdr:row>98</xdr:row>
      <xdr:rowOff>35702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654394" y="20519572"/>
          <a:ext cx="2509307" cy="1219523"/>
        </a:xfrm>
        <a:prstGeom prst="rect">
          <a:avLst/>
        </a:prstGeom>
      </xdr:spPr>
    </xdr:pic>
    <xdr:clientData/>
  </xdr:twoCellAnchor>
  <xdr:oneCellAnchor>
    <xdr:from>
      <xdr:col>1</xdr:col>
      <xdr:colOff>13607</xdr:colOff>
      <xdr:row>57</xdr:row>
      <xdr:rowOff>13607</xdr:rowOff>
    </xdr:from>
    <xdr:ext cx="1815231" cy="6840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4107" y="13335000"/>
          <a:ext cx="1815231" cy="684000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43</xdr:row>
      <xdr:rowOff>13607</xdr:rowOff>
    </xdr:from>
    <xdr:ext cx="1815231" cy="68400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4107" y="9729107"/>
          <a:ext cx="1815231" cy="684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82070</xdr:colOff>
      <xdr:row>8</xdr:row>
      <xdr:rowOff>201893</xdr:rowOff>
    </xdr:from>
    <xdr:to>
      <xdr:col>19</xdr:col>
      <xdr:colOff>685948</xdr:colOff>
      <xdr:row>24</xdr:row>
      <xdr:rowOff>48575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927" y="3141036"/>
          <a:ext cx="8427985" cy="34661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76837</xdr:colOff>
      <xdr:row>46</xdr:row>
      <xdr:rowOff>221985</xdr:rowOff>
    </xdr:from>
    <xdr:to>
      <xdr:col>12</xdr:col>
      <xdr:colOff>524655</xdr:colOff>
      <xdr:row>55</xdr:row>
      <xdr:rowOff>21167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637" y="19183085"/>
          <a:ext cx="2194068" cy="173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281354</xdr:colOff>
      <xdr:row>46</xdr:row>
      <xdr:rowOff>256612</xdr:rowOff>
    </xdr:from>
    <xdr:to>
      <xdr:col>19</xdr:col>
      <xdr:colOff>7379</xdr:colOff>
      <xdr:row>55</xdr:row>
      <xdr:rowOff>77705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4354" y="19217712"/>
          <a:ext cx="2704175" cy="1757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172768</xdr:colOff>
      <xdr:row>1</xdr:row>
      <xdr:rowOff>197921</xdr:rowOff>
    </xdr:from>
    <xdr:to>
      <xdr:col>3</xdr:col>
      <xdr:colOff>691616</xdr:colOff>
      <xdr:row>1</xdr:row>
      <xdr:rowOff>748126</xdr:rowOff>
    </xdr:to>
    <xdr:pic>
      <xdr:nvPicPr>
        <xdr:cNvPr id="7" name="Рисунок 6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17C3D2C8-4AE9-634F-8414-D216717A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218" y="382071"/>
          <a:ext cx="3103298" cy="55020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48</xdr:row>
      <xdr:rowOff>115454</xdr:rowOff>
    </xdr:from>
    <xdr:to>
      <xdr:col>10</xdr:col>
      <xdr:colOff>197</xdr:colOff>
      <xdr:row>85</xdr:row>
      <xdr:rowOff>116087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6086" y="19686154"/>
          <a:ext cx="9481036" cy="6934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689841</xdr:colOff>
      <xdr:row>58</xdr:row>
      <xdr:rowOff>103330</xdr:rowOff>
    </xdr:from>
    <xdr:to>
      <xdr:col>20</xdr:col>
      <xdr:colOff>30113</xdr:colOff>
      <xdr:row>86</xdr:row>
      <xdr:rowOff>130510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8641" y="21636180"/>
          <a:ext cx="9014043" cy="518338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1313089</xdr:colOff>
      <xdr:row>14</xdr:row>
      <xdr:rowOff>86177</xdr:rowOff>
    </xdr:from>
    <xdr:to>
      <xdr:col>4</xdr:col>
      <xdr:colOff>611110</xdr:colOff>
      <xdr:row>20</xdr:row>
      <xdr:rowOff>162700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70339" y="4658177"/>
          <a:ext cx="2509307" cy="12195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2b.daichi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"/>
  <sheetViews>
    <sheetView showGridLines="0" tabSelected="1" zoomScale="80" zoomScaleNormal="80" workbookViewId="0">
      <selection activeCell="H24" sqref="H24"/>
    </sheetView>
  </sheetViews>
  <sheetFormatPr defaultRowHeight="15"/>
  <cols>
    <col min="1" max="1" width="1.140625" customWidth="1"/>
    <col min="2" max="2" width="22" bestFit="1" customWidth="1"/>
    <col min="8" max="8" width="9.5703125" customWidth="1"/>
    <col min="12" max="12" width="5.7109375" customWidth="1"/>
  </cols>
  <sheetData>
    <row r="1" spans="1:13">
      <c r="A1" t="s">
        <v>824</v>
      </c>
    </row>
    <row r="7" spans="1:13" ht="17.100000000000001" customHeight="1">
      <c r="B7" s="450"/>
      <c r="C7" s="450"/>
      <c r="D7" s="450"/>
      <c r="E7" s="450"/>
      <c r="F7" s="450"/>
    </row>
    <row r="8" spans="1:13" ht="52.5" customHeight="1">
      <c r="B8" s="450"/>
      <c r="C8" s="450"/>
      <c r="D8" s="450"/>
      <c r="E8" s="450"/>
      <c r="F8" s="450"/>
    </row>
    <row r="9" spans="1:13">
      <c r="E9" s="453"/>
      <c r="F9" s="453"/>
    </row>
    <row r="11" spans="1:13">
      <c r="B11" s="451"/>
      <c r="C11" s="451"/>
      <c r="D11" s="451"/>
      <c r="E11" s="451"/>
      <c r="F11" s="451"/>
    </row>
    <row r="12" spans="1:13" ht="28.5" customHeight="1">
      <c r="B12" s="451"/>
      <c r="C12" s="451"/>
      <c r="D12" s="451"/>
      <c r="E12" s="451"/>
      <c r="F12" s="451"/>
    </row>
    <row r="13" spans="1:13" ht="26.25" customHeight="1">
      <c r="B13" s="432" t="s">
        <v>915</v>
      </c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</row>
    <row r="14" spans="1:13" ht="19.5" customHeight="1">
      <c r="B14" t="s">
        <v>916</v>
      </c>
      <c r="C14" s="452"/>
      <c r="D14" s="452"/>
      <c r="E14" s="452"/>
      <c r="F14" s="452"/>
      <c r="G14" s="137"/>
      <c r="H14" s="137"/>
      <c r="I14" s="137"/>
      <c r="J14" s="137"/>
      <c r="K14" s="137"/>
      <c r="L14" s="137"/>
      <c r="M14" s="137"/>
    </row>
    <row r="15" spans="1:13" ht="19.5" customHeight="1">
      <c r="C15" s="355"/>
      <c r="D15" s="355"/>
      <c r="E15" s="355"/>
      <c r="F15" s="355"/>
      <c r="G15" s="137"/>
      <c r="H15" s="137"/>
      <c r="I15" s="137"/>
      <c r="J15" s="137"/>
      <c r="K15" s="137"/>
      <c r="L15" s="137"/>
      <c r="M15" s="137"/>
    </row>
    <row r="16" spans="1:13" ht="18">
      <c r="B16" s="449" t="s">
        <v>477</v>
      </c>
      <c r="C16" s="449"/>
      <c r="D16" s="449"/>
      <c r="E16" s="449"/>
      <c r="F16" s="449"/>
      <c r="G16" s="449"/>
      <c r="H16" s="449"/>
      <c r="I16" s="449"/>
      <c r="J16" s="449"/>
      <c r="K16" s="449"/>
      <c r="L16" s="449"/>
      <c r="M16" s="137"/>
    </row>
    <row r="17" spans="2:19"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</row>
    <row r="18" spans="2:19" ht="27.75" customHeight="1">
      <c r="B18" s="221" t="s">
        <v>822</v>
      </c>
      <c r="C18" s="448" t="s">
        <v>823</v>
      </c>
      <c r="D18" s="448"/>
      <c r="E18" s="448"/>
      <c r="F18" s="448"/>
      <c r="G18" s="220"/>
      <c r="H18" s="221" t="s">
        <v>468</v>
      </c>
      <c r="I18" s="444" t="s">
        <v>469</v>
      </c>
      <c r="J18" s="444"/>
      <c r="K18" s="444"/>
      <c r="L18" s="444"/>
      <c r="M18" s="137"/>
    </row>
    <row r="19" spans="2:19" ht="9.9499999999999993" customHeight="1">
      <c r="B19" s="137"/>
      <c r="C19" s="137"/>
      <c r="D19" s="137"/>
      <c r="E19" s="137"/>
      <c r="F19" s="137"/>
      <c r="G19" s="137"/>
      <c r="H19" s="137"/>
      <c r="I19" s="222"/>
      <c r="J19" s="222"/>
      <c r="K19" s="222"/>
      <c r="L19" s="222"/>
      <c r="M19" s="137"/>
    </row>
    <row r="20" spans="2:19" ht="16.5">
      <c r="B20" s="221" t="s">
        <v>461</v>
      </c>
      <c r="C20" s="444" t="s">
        <v>470</v>
      </c>
      <c r="D20" s="444"/>
      <c r="E20" s="444"/>
      <c r="F20" s="444"/>
      <c r="G20" s="137"/>
      <c r="H20" s="223" t="s">
        <v>462</v>
      </c>
      <c r="I20" s="444" t="s">
        <v>471</v>
      </c>
      <c r="J20" s="444"/>
      <c r="K20" s="444"/>
      <c r="L20" s="444"/>
      <c r="M20" s="137"/>
      <c r="R20" s="114"/>
    </row>
    <row r="21" spans="2:19" ht="9.9499999999999993" customHeight="1">
      <c r="B21" s="137"/>
      <c r="C21" s="137"/>
      <c r="D21" s="137"/>
      <c r="E21" s="137"/>
      <c r="F21" s="137"/>
      <c r="G21" s="137"/>
      <c r="H21" s="137"/>
      <c r="I21" s="222"/>
      <c r="J21" s="222"/>
      <c r="K21" s="222"/>
      <c r="L21" s="222"/>
      <c r="M21" s="137"/>
    </row>
    <row r="22" spans="2:19" ht="31.5" customHeight="1">
      <c r="B22" s="223" t="s">
        <v>510</v>
      </c>
      <c r="C22" s="444" t="s">
        <v>509</v>
      </c>
      <c r="D22" s="444"/>
      <c r="E22" s="444"/>
      <c r="F22" s="444"/>
      <c r="G22" s="137"/>
      <c r="H22" s="223" t="s">
        <v>472</v>
      </c>
      <c r="I22" s="448" t="s">
        <v>473</v>
      </c>
      <c r="J22" s="448"/>
      <c r="K22" s="448"/>
      <c r="L22" s="448"/>
      <c r="M22" s="137"/>
      <c r="S22" s="114"/>
    </row>
    <row r="23" spans="2:19" ht="9.9499999999999993" customHeight="1">
      <c r="B23" s="137"/>
      <c r="C23" s="137"/>
      <c r="D23" s="137"/>
      <c r="E23" s="137"/>
      <c r="F23" s="137"/>
      <c r="G23" s="137"/>
      <c r="H23" s="137"/>
      <c r="I23" s="222"/>
      <c r="J23" s="222"/>
      <c r="K23" s="222"/>
      <c r="L23" s="222"/>
      <c r="M23" s="137"/>
    </row>
    <row r="24" spans="2:19" ht="15.75">
      <c r="B24" s="223" t="s">
        <v>474</v>
      </c>
      <c r="C24" s="444" t="s">
        <v>475</v>
      </c>
      <c r="D24" s="444"/>
      <c r="E24" s="444"/>
      <c r="F24" s="444"/>
      <c r="G24" s="137"/>
      <c r="H24" s="223"/>
      <c r="I24" s="444"/>
      <c r="J24" s="444"/>
      <c r="K24" s="444"/>
      <c r="L24" s="444"/>
      <c r="M24" s="137"/>
    </row>
    <row r="25" spans="2:19" ht="9.9499999999999993" customHeight="1"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</row>
    <row r="26" spans="2:19" ht="9.75" customHeight="1"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137"/>
      <c r="M26" s="137"/>
    </row>
    <row r="27" spans="2:19" ht="21" customHeight="1">
      <c r="B27" s="447" t="s">
        <v>585</v>
      </c>
      <c r="C27" s="447"/>
      <c r="D27" s="447"/>
      <c r="E27" s="447"/>
      <c r="F27" s="447"/>
      <c r="G27" s="446"/>
      <c r="H27" s="445" t="s">
        <v>679</v>
      </c>
      <c r="I27" s="445"/>
      <c r="J27" s="445"/>
      <c r="K27" s="445"/>
      <c r="L27" s="224"/>
      <c r="M27" s="137"/>
    </row>
    <row r="28" spans="2:19" ht="21.95" customHeight="1">
      <c r="B28" s="447"/>
      <c r="C28" s="447"/>
      <c r="D28" s="447"/>
      <c r="E28" s="447"/>
      <c r="F28" s="447"/>
      <c r="G28" s="446"/>
      <c r="H28" s="445"/>
      <c r="I28" s="445"/>
      <c r="J28" s="445"/>
      <c r="K28" s="445"/>
      <c r="L28" s="225"/>
      <c r="M28" s="137"/>
    </row>
    <row r="29" spans="2:19">
      <c r="B29" s="447"/>
      <c r="C29" s="447"/>
      <c r="D29" s="447"/>
      <c r="E29" s="447"/>
      <c r="F29" s="447"/>
      <c r="G29" s="446"/>
      <c r="H29" s="445"/>
      <c r="I29" s="445"/>
      <c r="J29" s="445"/>
      <c r="K29" s="445"/>
      <c r="L29" s="225"/>
      <c r="M29" s="137"/>
    </row>
    <row r="30" spans="2:19"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</row>
    <row r="31" spans="2:19"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</row>
    <row r="32" spans="2:19"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</row>
  </sheetData>
  <mergeCells count="16">
    <mergeCell ref="B16:L16"/>
    <mergeCell ref="B7:F8"/>
    <mergeCell ref="B11:F12"/>
    <mergeCell ref="C14:F14"/>
    <mergeCell ref="E9:F9"/>
    <mergeCell ref="C20:F20"/>
    <mergeCell ref="I20:L20"/>
    <mergeCell ref="C22:F22"/>
    <mergeCell ref="I22:L22"/>
    <mergeCell ref="C18:F18"/>
    <mergeCell ref="I18:L18"/>
    <mergeCell ref="C24:F24"/>
    <mergeCell ref="I24:L24"/>
    <mergeCell ref="H27:K29"/>
    <mergeCell ref="G27:G29"/>
    <mergeCell ref="B27:F29"/>
  </mergeCells>
  <hyperlinks>
    <hyperlink ref="H20" location="' VRF'!A1" display="DX PRO "/>
    <hyperlink ref="B20" location="LCAC!A1" display="LCAC"/>
    <hyperlink ref="H18" location="Multi!A1" display="MULTI"/>
    <hyperlink ref="B18" location="'RAC &amp; Portable'!R1C1" display="RAC &amp; Portable"/>
    <hyperlink ref="B22" location="'Chillers, Rooftops'!B46" display="CHILL"/>
    <hyperlink ref="H22" location="'Chillers, Rooftops'!A1" display="ROOF"/>
    <hyperlink ref="B24" location="'услуги ДАИЧИ'!A1" display="УСЛУГИ"/>
    <hyperlink ref="B27:F29" location="'Услуги ДАИЧИ'!A1" display="ВАШ НОВЫЙ ИНСТРУМЕНТ ДЛЯ ЗАРАБОТКА!"/>
    <hyperlink ref="H27:K29" r:id="rId1" display="РАБОТАЙ на портале                      ДАИЧИ BUSINESS"/>
  </hyperlinks>
  <pageMargins left="0.7" right="0.7" top="0.75" bottom="0.75" header="0.3" footer="0.3"/>
  <pageSetup paperSize="9" scale="81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A1:W48"/>
  <sheetViews>
    <sheetView showGridLines="0" topLeftCell="B1" zoomScale="90" zoomScaleNormal="90" workbookViewId="0">
      <pane ySplit="5" topLeftCell="A6" activePane="bottomLeft" state="frozen"/>
      <selection pane="bottomLeft" activeCell="I48" sqref="I48:J48"/>
    </sheetView>
  </sheetViews>
  <sheetFormatPr defaultColWidth="21.140625" defaultRowHeight="14.25" outlineLevelRow="1" outlineLevelCol="1"/>
  <cols>
    <col min="1" max="1" width="1.5703125" style="137" customWidth="1"/>
    <col min="2" max="2" width="24.5703125" style="137" customWidth="1"/>
    <col min="3" max="3" width="25.140625" style="137" customWidth="1"/>
    <col min="4" max="4" width="15.85546875" style="137" customWidth="1"/>
    <col min="5" max="5" width="9.85546875" style="137" customWidth="1"/>
    <col min="6" max="6" width="21.5703125" style="137" bestFit="1" customWidth="1"/>
    <col min="7" max="7" width="19.140625" style="137" bestFit="1" customWidth="1"/>
    <col min="8" max="8" width="10.140625" style="137" customWidth="1"/>
    <col min="9" max="10" width="11.28515625" style="137" customWidth="1"/>
    <col min="11" max="11" width="11.85546875" style="137" customWidth="1"/>
    <col min="12" max="12" width="15.85546875" style="137" bestFit="1" customWidth="1" collapsed="1"/>
    <col min="13" max="20" width="12.85546875" style="137" hidden="1" customWidth="1" outlineLevel="1"/>
    <col min="21" max="22" width="18.7109375" style="137" hidden="1" customWidth="1" outlineLevel="1"/>
    <col min="23" max="23" width="5.42578125" style="253" customWidth="1"/>
    <col min="24" max="16384" width="21.140625" style="137"/>
  </cols>
  <sheetData>
    <row r="1" spans="2:23" ht="78" customHeight="1">
      <c r="B1" s="242"/>
      <c r="C1" s="138"/>
      <c r="D1" s="179"/>
      <c r="E1" s="179"/>
      <c r="F1" s="139"/>
      <c r="G1" s="139"/>
      <c r="H1" s="139"/>
      <c r="I1" s="139"/>
      <c r="J1" s="180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41"/>
    </row>
    <row r="2" spans="2:23" ht="15">
      <c r="B2" s="181"/>
      <c r="C2" s="141"/>
      <c r="D2" s="182"/>
      <c r="E2" s="182"/>
      <c r="F2" s="141"/>
      <c r="G2" s="145"/>
      <c r="H2" s="183"/>
      <c r="I2" s="141"/>
      <c r="J2" s="184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41"/>
    </row>
    <row r="3" spans="2:23" ht="31.5" customHeight="1">
      <c r="B3" s="433" t="s">
        <v>917</v>
      </c>
      <c r="C3" s="141"/>
      <c r="D3" s="182"/>
      <c r="E3" s="182"/>
      <c r="F3" s="141"/>
      <c r="G3" s="145"/>
      <c r="H3" s="183"/>
      <c r="I3" s="141"/>
      <c r="J3" s="184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41"/>
    </row>
    <row r="4" spans="2:23" ht="17.25" customHeight="1">
      <c r="B4" s="146" t="s">
        <v>476</v>
      </c>
      <c r="C4" s="141"/>
      <c r="D4" s="182"/>
      <c r="E4" s="182"/>
      <c r="F4" s="141"/>
      <c r="G4" s="141"/>
      <c r="H4" s="141"/>
      <c r="I4" s="145"/>
      <c r="J4" s="145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41"/>
    </row>
    <row r="5" spans="2:23" ht="49.5" customHeight="1">
      <c r="B5" s="298" t="s">
        <v>4</v>
      </c>
      <c r="C5" s="298" t="s">
        <v>5</v>
      </c>
      <c r="D5" s="298" t="s">
        <v>511</v>
      </c>
      <c r="E5" s="298" t="s">
        <v>513</v>
      </c>
      <c r="F5" s="299" t="s">
        <v>2</v>
      </c>
      <c r="G5" s="299" t="s">
        <v>3</v>
      </c>
      <c r="H5" s="300" t="s">
        <v>6</v>
      </c>
      <c r="I5" s="301" t="s">
        <v>586</v>
      </c>
      <c r="J5" s="301" t="s">
        <v>587</v>
      </c>
      <c r="K5" s="302" t="s">
        <v>597</v>
      </c>
      <c r="L5" s="303" t="s">
        <v>796</v>
      </c>
      <c r="M5" s="473" t="s">
        <v>774</v>
      </c>
      <c r="N5" s="474"/>
      <c r="O5" s="475" t="s">
        <v>775</v>
      </c>
      <c r="P5" s="474"/>
      <c r="Q5" s="475" t="s">
        <v>776</v>
      </c>
      <c r="R5" s="474"/>
      <c r="S5" s="475" t="s">
        <v>782</v>
      </c>
      <c r="T5" s="474"/>
      <c r="U5" s="304" t="s">
        <v>777</v>
      </c>
      <c r="V5" s="305" t="s">
        <v>778</v>
      </c>
      <c r="W5" s="141"/>
    </row>
    <row r="6" spans="2:23" ht="42.75" customHeight="1">
      <c r="B6" s="270"/>
      <c r="C6" s="307"/>
      <c r="D6" s="308"/>
      <c r="E6" s="308"/>
      <c r="F6" s="307"/>
      <c r="G6" s="307"/>
      <c r="H6" s="307"/>
      <c r="I6" s="307"/>
      <c r="J6" s="307"/>
      <c r="K6" s="307"/>
      <c r="L6" s="319"/>
      <c r="M6" s="320" t="s">
        <v>785</v>
      </c>
      <c r="N6" s="309" t="s">
        <v>786</v>
      </c>
      <c r="O6" s="309" t="s">
        <v>785</v>
      </c>
      <c r="P6" s="309" t="s">
        <v>786</v>
      </c>
      <c r="Q6" s="309" t="s">
        <v>785</v>
      </c>
      <c r="R6" s="309" t="s">
        <v>786</v>
      </c>
      <c r="S6" s="309" t="s">
        <v>785</v>
      </c>
      <c r="T6" s="310" t="s">
        <v>786</v>
      </c>
      <c r="U6" s="471" t="s">
        <v>781</v>
      </c>
      <c r="V6" s="472"/>
      <c r="W6" s="141"/>
    </row>
    <row r="7" spans="2:23" ht="12" customHeight="1">
      <c r="B7" s="306"/>
      <c r="C7" s="187"/>
      <c r="D7" s="188"/>
      <c r="E7" s="188"/>
      <c r="F7" s="189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280"/>
      <c r="W7" s="141"/>
    </row>
    <row r="8" spans="2:23" ht="70.5" customHeight="1" collapsed="1">
      <c r="B8" s="243" t="s">
        <v>706</v>
      </c>
      <c r="C8" s="185"/>
      <c r="D8" s="186"/>
      <c r="E8" s="186"/>
      <c r="F8" s="185"/>
      <c r="G8" s="470" t="s">
        <v>798</v>
      </c>
      <c r="H8" s="470"/>
      <c r="I8" s="470"/>
      <c r="J8" s="470"/>
      <c r="K8" s="185"/>
      <c r="L8" s="311"/>
      <c r="M8" s="185"/>
      <c r="N8" s="185"/>
      <c r="O8" s="185"/>
      <c r="P8" s="185"/>
      <c r="Q8" s="185"/>
      <c r="R8" s="185"/>
      <c r="S8" s="185"/>
      <c r="T8" s="185"/>
      <c r="U8" s="185"/>
      <c r="V8" s="311"/>
      <c r="W8" s="141"/>
    </row>
    <row r="9" spans="2:23" ht="12" hidden="1" customHeight="1" outlineLevel="1">
      <c r="B9" s="196" t="s">
        <v>695</v>
      </c>
      <c r="C9" s="187"/>
      <c r="D9" s="188"/>
      <c r="E9" s="188"/>
      <c r="F9" s="189"/>
      <c r="G9" s="190"/>
      <c r="H9" s="190"/>
      <c r="I9" s="190"/>
      <c r="J9" s="190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4"/>
      <c r="W9" s="141"/>
    </row>
    <row r="10" spans="2:23" ht="12" hidden="1" customHeight="1" outlineLevel="1">
      <c r="B10" s="336" t="s">
        <v>680</v>
      </c>
      <c r="C10" s="336" t="s">
        <v>681</v>
      </c>
      <c r="D10" s="347" t="s">
        <v>512</v>
      </c>
      <c r="E10" s="347" t="s">
        <v>684</v>
      </c>
      <c r="F10" s="163" t="s">
        <v>801</v>
      </c>
      <c r="G10" s="163" t="s">
        <v>802</v>
      </c>
      <c r="H10" s="191" t="e">
        <f>VLOOKUP(B10,#REF!,4,0)</f>
        <v>#REF!</v>
      </c>
      <c r="I10" s="340" t="e">
        <f>VLOOKUP(B10,#REF!,3,0)</f>
        <v>#REF!</v>
      </c>
      <c r="J10" s="340" t="e">
        <f>VLOOKUP(C10,#REF!,3,0)</f>
        <v>#REF!</v>
      </c>
      <c r="K10" s="341"/>
      <c r="L10" s="313" t="s">
        <v>797</v>
      </c>
      <c r="M10" s="312">
        <v>7100</v>
      </c>
      <c r="N10" s="295">
        <v>0</v>
      </c>
      <c r="O10" s="295">
        <v>7800</v>
      </c>
      <c r="P10" s="295">
        <v>4500</v>
      </c>
      <c r="Q10" s="295">
        <v>9500</v>
      </c>
      <c r="R10" s="295">
        <v>5000</v>
      </c>
      <c r="S10" s="295">
        <v>12900</v>
      </c>
      <c r="T10" s="295">
        <v>6000</v>
      </c>
      <c r="U10" s="296" t="s">
        <v>783</v>
      </c>
      <c r="V10" s="297" t="s">
        <v>784</v>
      </c>
      <c r="W10" s="141"/>
    </row>
    <row r="11" spans="2:23" ht="12" hidden="1" customHeight="1" outlineLevel="1">
      <c r="B11" s="336" t="s">
        <v>682</v>
      </c>
      <c r="C11" s="336" t="s">
        <v>683</v>
      </c>
      <c r="D11" s="347" t="s">
        <v>512</v>
      </c>
      <c r="E11" s="347" t="s">
        <v>684</v>
      </c>
      <c r="F11" s="163" t="s">
        <v>803</v>
      </c>
      <c r="G11" s="163" t="s">
        <v>804</v>
      </c>
      <c r="H11" s="191" t="e">
        <f>VLOOKUP(B11,#REF!,4,0)</f>
        <v>#REF!</v>
      </c>
      <c r="I11" s="340" t="e">
        <f>VLOOKUP(B11,#REF!,3,0)</f>
        <v>#REF!</v>
      </c>
      <c r="J11" s="340" t="e">
        <f>VLOOKUP(C11,#REF!,3,0)</f>
        <v>#REF!</v>
      </c>
      <c r="K11" s="341"/>
      <c r="L11" s="314" t="s">
        <v>797</v>
      </c>
      <c r="M11" s="312">
        <v>7400</v>
      </c>
      <c r="N11" s="295">
        <v>0</v>
      </c>
      <c r="O11" s="295">
        <v>8200</v>
      </c>
      <c r="P11" s="295">
        <v>4500</v>
      </c>
      <c r="Q11" s="295">
        <v>10000</v>
      </c>
      <c r="R11" s="295">
        <v>5000</v>
      </c>
      <c r="S11" s="295">
        <v>13500</v>
      </c>
      <c r="T11" s="295">
        <v>6000</v>
      </c>
      <c r="U11" s="296" t="s">
        <v>783</v>
      </c>
      <c r="V11" s="297" t="s">
        <v>784</v>
      </c>
      <c r="W11" s="141"/>
    </row>
    <row r="12" spans="2:23" ht="12" hidden="1" customHeight="1" outlineLevel="1">
      <c r="B12" s="190"/>
      <c r="C12" s="190"/>
      <c r="D12" s="195"/>
      <c r="E12" s="195"/>
      <c r="F12" s="190"/>
      <c r="G12" s="190"/>
      <c r="H12" s="190"/>
      <c r="I12" s="190"/>
      <c r="J12" s="190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4"/>
      <c r="W12" s="141"/>
    </row>
    <row r="13" spans="2:23" ht="74.25" customHeight="1" collapsed="1">
      <c r="B13" s="243" t="s">
        <v>725</v>
      </c>
      <c r="C13" s="185"/>
      <c r="D13" s="186"/>
      <c r="E13" s="186"/>
      <c r="F13" s="185"/>
      <c r="G13" s="470" t="s">
        <v>799</v>
      </c>
      <c r="H13" s="470"/>
      <c r="I13" s="470"/>
      <c r="J13" s="470"/>
      <c r="K13" s="185"/>
      <c r="L13" s="311"/>
      <c r="M13" s="185"/>
      <c r="N13" s="185"/>
      <c r="O13" s="185"/>
      <c r="P13" s="185"/>
      <c r="Q13" s="185"/>
      <c r="R13" s="185"/>
      <c r="S13" s="185"/>
      <c r="T13" s="185"/>
      <c r="U13" s="185"/>
      <c r="V13" s="311"/>
      <c r="W13" s="141"/>
    </row>
    <row r="14" spans="2:23" ht="12" hidden="1" customHeight="1" outlineLevel="1">
      <c r="B14" s="196" t="s">
        <v>695</v>
      </c>
      <c r="C14" s="187"/>
      <c r="D14" s="188"/>
      <c r="E14" s="188"/>
      <c r="F14" s="189"/>
      <c r="G14" s="190"/>
      <c r="H14" s="190"/>
      <c r="I14" s="190"/>
      <c r="J14" s="190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4"/>
      <c r="W14" s="141"/>
    </row>
    <row r="15" spans="2:23" ht="12" hidden="1" customHeight="1" outlineLevel="1">
      <c r="B15" s="336" t="s">
        <v>685</v>
      </c>
      <c r="C15" s="336" t="s">
        <v>690</v>
      </c>
      <c r="D15" s="347" t="s">
        <v>512</v>
      </c>
      <c r="E15" s="347" t="s">
        <v>684</v>
      </c>
      <c r="F15" s="163" t="s">
        <v>805</v>
      </c>
      <c r="G15" s="163" t="s">
        <v>806</v>
      </c>
      <c r="H15" s="191" t="e">
        <f>VLOOKUP(B15,#REF!,4,0)</f>
        <v>#REF!</v>
      </c>
      <c r="I15" s="340" t="e">
        <f>VLOOKUP(B15,#REF!,3,0)</f>
        <v>#REF!</v>
      </c>
      <c r="J15" s="340" t="e">
        <f>VLOOKUP(C15,#REF!,3,0)</f>
        <v>#REF!</v>
      </c>
      <c r="K15" s="342"/>
      <c r="L15" s="313" t="s">
        <v>797</v>
      </c>
      <c r="M15" s="312">
        <v>3800</v>
      </c>
      <c r="N15" s="295">
        <v>0</v>
      </c>
      <c r="O15" s="295">
        <v>4100</v>
      </c>
      <c r="P15" s="295">
        <v>4500</v>
      </c>
      <c r="Q15" s="295">
        <v>4900</v>
      </c>
      <c r="R15" s="295">
        <v>5000</v>
      </c>
      <c r="S15" s="295">
        <v>6500</v>
      </c>
      <c r="T15" s="295">
        <v>6000</v>
      </c>
      <c r="U15" s="296" t="s">
        <v>783</v>
      </c>
      <c r="V15" s="297" t="s">
        <v>784</v>
      </c>
      <c r="W15" s="141"/>
    </row>
    <row r="16" spans="2:23" ht="12" hidden="1" customHeight="1" outlineLevel="1">
      <c r="B16" s="336" t="s">
        <v>686</v>
      </c>
      <c r="C16" s="336" t="s">
        <v>691</v>
      </c>
      <c r="D16" s="347" t="s">
        <v>512</v>
      </c>
      <c r="E16" s="347" t="s">
        <v>684</v>
      </c>
      <c r="F16" s="163" t="s">
        <v>807</v>
      </c>
      <c r="G16" s="163" t="s">
        <v>808</v>
      </c>
      <c r="H16" s="191" t="e">
        <f>VLOOKUP(B16,#REF!,4,0)</f>
        <v>#REF!</v>
      </c>
      <c r="I16" s="340" t="e">
        <f>VLOOKUP(B16,#REF!,3,0)</f>
        <v>#REF!</v>
      </c>
      <c r="J16" s="340" t="e">
        <f>VLOOKUP(C16,#REF!,3,0)</f>
        <v>#REF!</v>
      </c>
      <c r="K16" s="341"/>
      <c r="L16" s="315" t="s">
        <v>797</v>
      </c>
      <c r="M16" s="312">
        <v>4000</v>
      </c>
      <c r="N16" s="295">
        <v>0</v>
      </c>
      <c r="O16" s="295">
        <v>4400</v>
      </c>
      <c r="P16" s="295">
        <v>4500</v>
      </c>
      <c r="Q16" s="295">
        <v>5200</v>
      </c>
      <c r="R16" s="295">
        <v>5000</v>
      </c>
      <c r="S16" s="295">
        <v>6900</v>
      </c>
      <c r="T16" s="295">
        <v>6000</v>
      </c>
      <c r="U16" s="296" t="s">
        <v>783</v>
      </c>
      <c r="V16" s="297" t="s">
        <v>784</v>
      </c>
      <c r="W16" s="141"/>
    </row>
    <row r="17" spans="2:23" ht="12" hidden="1" customHeight="1" outlineLevel="1">
      <c r="B17" s="336" t="s">
        <v>687</v>
      </c>
      <c r="C17" s="336" t="s">
        <v>692</v>
      </c>
      <c r="D17" s="347" t="s">
        <v>512</v>
      </c>
      <c r="E17" s="347" t="s">
        <v>684</v>
      </c>
      <c r="F17" s="163" t="s">
        <v>809</v>
      </c>
      <c r="G17" s="163" t="s">
        <v>810</v>
      </c>
      <c r="H17" s="191" t="e">
        <f>VLOOKUP(B17,#REF!,4,0)</f>
        <v>#REF!</v>
      </c>
      <c r="I17" s="340" t="e">
        <f>VLOOKUP(B17,#REF!,3,0)</f>
        <v>#REF!</v>
      </c>
      <c r="J17" s="340" t="e">
        <f>VLOOKUP(C17,#REF!,3,0)</f>
        <v>#REF!</v>
      </c>
      <c r="K17" s="341"/>
      <c r="L17" s="315" t="s">
        <v>797</v>
      </c>
      <c r="M17" s="312">
        <v>4400</v>
      </c>
      <c r="N17" s="295">
        <v>0</v>
      </c>
      <c r="O17" s="295">
        <v>4800</v>
      </c>
      <c r="P17" s="295">
        <v>4500</v>
      </c>
      <c r="Q17" s="295">
        <v>5800</v>
      </c>
      <c r="R17" s="295">
        <v>5000</v>
      </c>
      <c r="S17" s="295">
        <v>7700</v>
      </c>
      <c r="T17" s="295">
        <v>6000</v>
      </c>
      <c r="U17" s="296" t="s">
        <v>783</v>
      </c>
      <c r="V17" s="297" t="s">
        <v>784</v>
      </c>
      <c r="W17" s="141"/>
    </row>
    <row r="18" spans="2:23" ht="12" hidden="1" customHeight="1" outlineLevel="1">
      <c r="B18" s="336" t="s">
        <v>688</v>
      </c>
      <c r="C18" s="336" t="s">
        <v>693</v>
      </c>
      <c r="D18" s="347" t="s">
        <v>512</v>
      </c>
      <c r="E18" s="347" t="s">
        <v>684</v>
      </c>
      <c r="F18" s="163" t="s">
        <v>811</v>
      </c>
      <c r="G18" s="163" t="s">
        <v>812</v>
      </c>
      <c r="H18" s="191" t="e">
        <f>VLOOKUP(B18,#REF!,4,0)</f>
        <v>#REF!</v>
      </c>
      <c r="I18" s="340" t="e">
        <f>VLOOKUP(B18,#REF!,3,0)</f>
        <v>#REF!</v>
      </c>
      <c r="J18" s="340" t="e">
        <f>VLOOKUP(C18,#REF!,3,0)</f>
        <v>#REF!</v>
      </c>
      <c r="K18" s="341"/>
      <c r="L18" s="315" t="s">
        <v>797</v>
      </c>
      <c r="M18" s="312">
        <v>7100</v>
      </c>
      <c r="N18" s="295">
        <v>0</v>
      </c>
      <c r="O18" s="295">
        <v>7800</v>
      </c>
      <c r="P18" s="295">
        <v>4500</v>
      </c>
      <c r="Q18" s="295">
        <v>9500</v>
      </c>
      <c r="R18" s="295">
        <v>5000</v>
      </c>
      <c r="S18" s="295">
        <v>12900</v>
      </c>
      <c r="T18" s="295">
        <v>6000</v>
      </c>
      <c r="U18" s="296" t="s">
        <v>783</v>
      </c>
      <c r="V18" s="297" t="s">
        <v>784</v>
      </c>
      <c r="W18" s="141"/>
    </row>
    <row r="19" spans="2:23" ht="12" hidden="1" customHeight="1" outlineLevel="1">
      <c r="B19" s="336" t="s">
        <v>689</v>
      </c>
      <c r="C19" s="336" t="s">
        <v>694</v>
      </c>
      <c r="D19" s="347" t="s">
        <v>512</v>
      </c>
      <c r="E19" s="347" t="s">
        <v>684</v>
      </c>
      <c r="F19" s="163" t="s">
        <v>813</v>
      </c>
      <c r="G19" s="163" t="s">
        <v>814</v>
      </c>
      <c r="H19" s="191" t="e">
        <f>VLOOKUP(B19,#REF!,4,0)</f>
        <v>#REF!</v>
      </c>
      <c r="I19" s="340" t="e">
        <f>VLOOKUP(B19,#REF!,3,0)</f>
        <v>#REF!</v>
      </c>
      <c r="J19" s="340" t="e">
        <f>VLOOKUP(C19,#REF!,3,0)</f>
        <v>#REF!</v>
      </c>
      <c r="K19" s="341"/>
      <c r="L19" s="314" t="s">
        <v>797</v>
      </c>
      <c r="M19" s="312">
        <v>9300</v>
      </c>
      <c r="N19" s="295">
        <v>0</v>
      </c>
      <c r="O19" s="295">
        <v>10300</v>
      </c>
      <c r="P19" s="295">
        <v>4500</v>
      </c>
      <c r="Q19" s="295">
        <v>12600</v>
      </c>
      <c r="R19" s="295">
        <v>5000</v>
      </c>
      <c r="S19" s="295">
        <v>17200</v>
      </c>
      <c r="T19" s="295">
        <v>6000</v>
      </c>
      <c r="U19" s="296" t="s">
        <v>783</v>
      </c>
      <c r="V19" s="297" t="s">
        <v>784</v>
      </c>
      <c r="W19" s="141"/>
    </row>
    <row r="20" spans="2:23" ht="12" hidden="1" customHeight="1" outlineLevel="1">
      <c r="B20" s="196" t="s">
        <v>579</v>
      </c>
      <c r="C20" s="190"/>
      <c r="D20" s="348"/>
      <c r="E20" s="348"/>
      <c r="F20" s="190"/>
      <c r="G20" s="190"/>
      <c r="H20" s="190"/>
      <c r="I20" s="190"/>
      <c r="J20" s="190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4"/>
      <c r="W20" s="141"/>
    </row>
    <row r="21" spans="2:23" ht="12" hidden="1" customHeight="1" outlineLevel="1">
      <c r="B21" s="336" t="s">
        <v>696</v>
      </c>
      <c r="C21" s="336" t="s">
        <v>701</v>
      </c>
      <c r="D21" s="347" t="s">
        <v>0</v>
      </c>
      <c r="E21" s="347" t="s">
        <v>514</v>
      </c>
      <c r="F21" s="163">
        <v>2.34</v>
      </c>
      <c r="G21" s="163">
        <v>2.34</v>
      </c>
      <c r="H21" s="191" t="e">
        <f>VLOOKUP(B21,#REF!,4,0)</f>
        <v>#REF!</v>
      </c>
      <c r="I21" s="340" t="e">
        <f>VLOOKUP(B21,#REF!,3,0)</f>
        <v>#REF!</v>
      </c>
      <c r="J21" s="340" t="e">
        <f>VLOOKUP(C21,#REF!,3,0)</f>
        <v>#REF!</v>
      </c>
      <c r="K21" s="342"/>
      <c r="L21" s="313" t="s">
        <v>797</v>
      </c>
      <c r="M21" s="312">
        <v>2700</v>
      </c>
      <c r="N21" s="295">
        <v>0</v>
      </c>
      <c r="O21" s="295">
        <v>2900</v>
      </c>
      <c r="P21" s="295">
        <v>4500</v>
      </c>
      <c r="Q21" s="295">
        <v>3400</v>
      </c>
      <c r="R21" s="295">
        <v>5000</v>
      </c>
      <c r="S21" s="295">
        <v>4400</v>
      </c>
      <c r="T21" s="295">
        <v>6000</v>
      </c>
      <c r="U21" s="296" t="s">
        <v>783</v>
      </c>
      <c r="V21" s="297" t="s">
        <v>784</v>
      </c>
      <c r="W21" s="141"/>
    </row>
    <row r="22" spans="2:23" ht="12" hidden="1" customHeight="1" outlineLevel="1">
      <c r="B22" s="336" t="s">
        <v>697</v>
      </c>
      <c r="C22" s="336" t="s">
        <v>702</v>
      </c>
      <c r="D22" s="347" t="s">
        <v>0</v>
      </c>
      <c r="E22" s="347" t="s">
        <v>514</v>
      </c>
      <c r="F22" s="163">
        <v>2.64</v>
      </c>
      <c r="G22" s="163">
        <v>2.78</v>
      </c>
      <c r="H22" s="191" t="e">
        <f>VLOOKUP(B22,#REF!,4,0)</f>
        <v>#REF!</v>
      </c>
      <c r="I22" s="340" t="e">
        <f>VLOOKUP(B22,#REF!,3,0)</f>
        <v>#REF!</v>
      </c>
      <c r="J22" s="340" t="e">
        <f>VLOOKUP(C22,#REF!,3,0)</f>
        <v>#REF!</v>
      </c>
      <c r="K22" s="341"/>
      <c r="L22" s="315" t="s">
        <v>797</v>
      </c>
      <c r="M22" s="312">
        <v>3000</v>
      </c>
      <c r="N22" s="295">
        <v>0</v>
      </c>
      <c r="O22" s="295">
        <v>3200</v>
      </c>
      <c r="P22" s="295">
        <v>4500</v>
      </c>
      <c r="Q22" s="295">
        <v>3800</v>
      </c>
      <c r="R22" s="295">
        <v>5000</v>
      </c>
      <c r="S22" s="295">
        <v>4900</v>
      </c>
      <c r="T22" s="295">
        <v>6000</v>
      </c>
      <c r="U22" s="296" t="s">
        <v>783</v>
      </c>
      <c r="V22" s="297" t="s">
        <v>784</v>
      </c>
      <c r="W22" s="141"/>
    </row>
    <row r="23" spans="2:23" ht="12" hidden="1" customHeight="1" outlineLevel="1">
      <c r="B23" s="336" t="s">
        <v>698</v>
      </c>
      <c r="C23" s="336" t="s">
        <v>703</v>
      </c>
      <c r="D23" s="347" t="s">
        <v>0</v>
      </c>
      <c r="E23" s="347" t="s">
        <v>514</v>
      </c>
      <c r="F23" s="163">
        <v>3.52</v>
      </c>
      <c r="G23" s="163">
        <v>3.66</v>
      </c>
      <c r="H23" s="191" t="e">
        <f>VLOOKUP(B23,#REF!,4,0)</f>
        <v>#REF!</v>
      </c>
      <c r="I23" s="340" t="e">
        <f>VLOOKUP(B23,#REF!,3,0)</f>
        <v>#REF!</v>
      </c>
      <c r="J23" s="340" t="e">
        <f>VLOOKUP(C23,#REF!,3,0)</f>
        <v>#REF!</v>
      </c>
      <c r="K23" s="341"/>
      <c r="L23" s="315" t="s">
        <v>797</v>
      </c>
      <c r="M23" s="312">
        <v>3700</v>
      </c>
      <c r="N23" s="295">
        <v>0</v>
      </c>
      <c r="O23" s="295">
        <v>4000</v>
      </c>
      <c r="P23" s="295">
        <v>4500</v>
      </c>
      <c r="Q23" s="295">
        <v>4800</v>
      </c>
      <c r="R23" s="295">
        <v>5000</v>
      </c>
      <c r="S23" s="295">
        <v>6300</v>
      </c>
      <c r="T23" s="295">
        <v>6000</v>
      </c>
      <c r="U23" s="296" t="s">
        <v>783</v>
      </c>
      <c r="V23" s="297" t="s">
        <v>784</v>
      </c>
      <c r="W23" s="141"/>
    </row>
    <row r="24" spans="2:23" ht="12" hidden="1" customHeight="1" outlineLevel="1">
      <c r="B24" s="336" t="s">
        <v>699</v>
      </c>
      <c r="C24" s="336" t="s">
        <v>704</v>
      </c>
      <c r="D24" s="347" t="s">
        <v>0</v>
      </c>
      <c r="E24" s="347" t="s">
        <v>514</v>
      </c>
      <c r="F24" s="163">
        <v>5.28</v>
      </c>
      <c r="G24" s="163">
        <v>5.28</v>
      </c>
      <c r="H24" s="191" t="e">
        <f>VLOOKUP(B24,#REF!,4,0)</f>
        <v>#REF!</v>
      </c>
      <c r="I24" s="340" t="e">
        <f>VLOOKUP(B24,#REF!,3,0)</f>
        <v>#REF!</v>
      </c>
      <c r="J24" s="340" t="e">
        <f>VLOOKUP(C24,#REF!,3,0)</f>
        <v>#REF!</v>
      </c>
      <c r="K24" s="341"/>
      <c r="L24" s="315" t="s">
        <v>797</v>
      </c>
      <c r="M24" s="312">
        <v>5900</v>
      </c>
      <c r="N24" s="295">
        <v>0</v>
      </c>
      <c r="O24" s="295">
        <v>6500</v>
      </c>
      <c r="P24" s="295">
        <v>4500</v>
      </c>
      <c r="Q24" s="295">
        <v>7900</v>
      </c>
      <c r="R24" s="295">
        <v>5000</v>
      </c>
      <c r="S24" s="295">
        <v>10600</v>
      </c>
      <c r="T24" s="295">
        <v>6000</v>
      </c>
      <c r="U24" s="296" t="s">
        <v>783</v>
      </c>
      <c r="V24" s="297" t="s">
        <v>784</v>
      </c>
      <c r="W24" s="141"/>
    </row>
    <row r="25" spans="2:23" ht="12" hidden="1" customHeight="1" outlineLevel="1">
      <c r="B25" s="336" t="s">
        <v>700</v>
      </c>
      <c r="C25" s="336" t="s">
        <v>705</v>
      </c>
      <c r="D25" s="347" t="s">
        <v>0</v>
      </c>
      <c r="E25" s="347" t="s">
        <v>514</v>
      </c>
      <c r="F25" s="163">
        <v>7.03</v>
      </c>
      <c r="G25" s="163">
        <v>7.33</v>
      </c>
      <c r="H25" s="191" t="e">
        <f>VLOOKUP(B25,#REF!,4,0)</f>
        <v>#REF!</v>
      </c>
      <c r="I25" s="340" t="e">
        <f>VLOOKUP(B25,#REF!,3,0)</f>
        <v>#REF!</v>
      </c>
      <c r="J25" s="340" t="e">
        <f>VLOOKUP(C25,#REF!,3,0)</f>
        <v>#REF!</v>
      </c>
      <c r="K25" s="341"/>
      <c r="L25" s="314" t="s">
        <v>797</v>
      </c>
      <c r="M25" s="312">
        <v>7600</v>
      </c>
      <c r="N25" s="295">
        <v>0</v>
      </c>
      <c r="O25" s="295">
        <v>8400</v>
      </c>
      <c r="P25" s="295">
        <v>4500</v>
      </c>
      <c r="Q25" s="295">
        <v>10200</v>
      </c>
      <c r="R25" s="295">
        <v>5000</v>
      </c>
      <c r="S25" s="295">
        <v>13900</v>
      </c>
      <c r="T25" s="295">
        <v>6000</v>
      </c>
      <c r="U25" s="296" t="s">
        <v>783</v>
      </c>
      <c r="V25" s="297" t="s">
        <v>784</v>
      </c>
      <c r="W25" s="141"/>
    </row>
    <row r="26" spans="2:23" ht="12" hidden="1" customHeight="1" outlineLevel="1">
      <c r="B26" s="190"/>
      <c r="C26" s="190"/>
      <c r="D26" s="195"/>
      <c r="E26" s="195"/>
      <c r="F26" s="190"/>
      <c r="G26" s="190"/>
      <c r="H26" s="190"/>
      <c r="I26" s="190"/>
      <c r="J26" s="190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4"/>
      <c r="W26" s="141"/>
    </row>
    <row r="27" spans="2:23" ht="90" customHeight="1" collapsed="1">
      <c r="B27" s="243" t="s">
        <v>726</v>
      </c>
      <c r="C27" s="185"/>
      <c r="D27" s="186"/>
      <c r="E27" s="186"/>
      <c r="F27" s="185"/>
      <c r="G27" s="470" t="s">
        <v>800</v>
      </c>
      <c r="H27" s="470"/>
      <c r="I27" s="470"/>
      <c r="J27" s="470"/>
      <c r="K27" s="185"/>
      <c r="L27" s="311"/>
      <c r="M27" s="185"/>
      <c r="N27" s="185"/>
      <c r="O27" s="185"/>
      <c r="P27" s="185"/>
      <c r="Q27" s="185"/>
      <c r="R27" s="185"/>
      <c r="S27" s="185"/>
      <c r="T27" s="185"/>
      <c r="U27" s="185"/>
      <c r="V27" s="311"/>
      <c r="W27" s="141"/>
    </row>
    <row r="28" spans="2:23" ht="12" hidden="1" customHeight="1" outlineLevel="1">
      <c r="B28" s="196" t="s">
        <v>695</v>
      </c>
      <c r="C28" s="190"/>
      <c r="D28" s="195"/>
      <c r="E28" s="195"/>
      <c r="F28" s="190"/>
      <c r="G28" s="190"/>
      <c r="H28" s="190"/>
      <c r="I28" s="190"/>
      <c r="J28" s="190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4"/>
      <c r="W28" s="141"/>
    </row>
    <row r="29" spans="2:23" ht="12" hidden="1" customHeight="1" outlineLevel="1">
      <c r="B29" s="336" t="s">
        <v>707</v>
      </c>
      <c r="C29" s="336" t="s">
        <v>711</v>
      </c>
      <c r="D29" s="347" t="s">
        <v>512</v>
      </c>
      <c r="E29" s="347" t="s">
        <v>684</v>
      </c>
      <c r="F29" s="163" t="s">
        <v>815</v>
      </c>
      <c r="G29" s="163" t="s">
        <v>816</v>
      </c>
      <c r="H29" s="191" t="e">
        <f>VLOOKUP(B29,#REF!,4,0)</f>
        <v>#REF!</v>
      </c>
      <c r="I29" s="340" t="e">
        <f>VLOOKUP(B29,#REF!,3,0)</f>
        <v>#REF!</v>
      </c>
      <c r="J29" s="340" t="e">
        <f>VLOOKUP(C29,#REF!,3,0)</f>
        <v>#REF!</v>
      </c>
      <c r="K29" s="342"/>
      <c r="L29" s="313" t="s">
        <v>797</v>
      </c>
      <c r="M29" s="312">
        <v>4400</v>
      </c>
      <c r="N29" s="295">
        <v>0</v>
      </c>
      <c r="O29" s="295">
        <v>4800</v>
      </c>
      <c r="P29" s="295">
        <v>4500</v>
      </c>
      <c r="Q29" s="295">
        <v>5800</v>
      </c>
      <c r="R29" s="295">
        <v>5000</v>
      </c>
      <c r="S29" s="295">
        <v>7700</v>
      </c>
      <c r="T29" s="295">
        <v>6000</v>
      </c>
      <c r="U29" s="296" t="s">
        <v>783</v>
      </c>
      <c r="V29" s="297" t="s">
        <v>784</v>
      </c>
      <c r="W29" s="141"/>
    </row>
    <row r="30" spans="2:23" ht="12" hidden="1" customHeight="1" outlineLevel="1">
      <c r="B30" s="336" t="s">
        <v>708</v>
      </c>
      <c r="C30" s="336" t="s">
        <v>712</v>
      </c>
      <c r="D30" s="347" t="s">
        <v>512</v>
      </c>
      <c r="E30" s="347" t="s">
        <v>684</v>
      </c>
      <c r="F30" s="163" t="s">
        <v>817</v>
      </c>
      <c r="G30" s="163" t="s">
        <v>818</v>
      </c>
      <c r="H30" s="191" t="e">
        <f>VLOOKUP(B30,#REF!,4,0)</f>
        <v>#REF!</v>
      </c>
      <c r="I30" s="340" t="e">
        <f>VLOOKUP(B30,#REF!,3,0)</f>
        <v>#REF!</v>
      </c>
      <c r="J30" s="340" t="e">
        <f>VLOOKUP(C30,#REF!,3,0)</f>
        <v>#REF!</v>
      </c>
      <c r="K30" s="341"/>
      <c r="L30" s="315" t="s">
        <v>797</v>
      </c>
      <c r="M30" s="312">
        <v>4800</v>
      </c>
      <c r="N30" s="295">
        <v>0</v>
      </c>
      <c r="O30" s="295">
        <v>5300</v>
      </c>
      <c r="P30" s="295">
        <v>4500</v>
      </c>
      <c r="Q30" s="295">
        <v>6400</v>
      </c>
      <c r="R30" s="295">
        <v>5000</v>
      </c>
      <c r="S30" s="295">
        <v>8500</v>
      </c>
      <c r="T30" s="295">
        <v>6000</v>
      </c>
      <c r="U30" s="296" t="s">
        <v>783</v>
      </c>
      <c r="V30" s="297" t="s">
        <v>784</v>
      </c>
      <c r="W30" s="141"/>
    </row>
    <row r="31" spans="2:23" ht="12" hidden="1" customHeight="1" outlineLevel="1">
      <c r="B31" s="336" t="s">
        <v>709</v>
      </c>
      <c r="C31" s="336" t="s">
        <v>713</v>
      </c>
      <c r="D31" s="347" t="s">
        <v>512</v>
      </c>
      <c r="E31" s="347" t="s">
        <v>684</v>
      </c>
      <c r="F31" s="163" t="s">
        <v>811</v>
      </c>
      <c r="G31" s="163" t="s">
        <v>812</v>
      </c>
      <c r="H31" s="191" t="e">
        <f>VLOOKUP(B31,#REF!,4,0)</f>
        <v>#REF!</v>
      </c>
      <c r="I31" s="340" t="e">
        <f>VLOOKUP(B31,#REF!,3,0)</f>
        <v>#REF!</v>
      </c>
      <c r="J31" s="340" t="e">
        <f>VLOOKUP(C31,#REF!,3,0)</f>
        <v>#REF!</v>
      </c>
      <c r="K31" s="341"/>
      <c r="L31" s="315" t="s">
        <v>797</v>
      </c>
      <c r="M31" s="312">
        <v>7100</v>
      </c>
      <c r="N31" s="295">
        <v>0</v>
      </c>
      <c r="O31" s="295">
        <v>7800</v>
      </c>
      <c r="P31" s="295">
        <v>4500</v>
      </c>
      <c r="Q31" s="295">
        <v>9500</v>
      </c>
      <c r="R31" s="295">
        <v>5000</v>
      </c>
      <c r="S31" s="295">
        <v>12900</v>
      </c>
      <c r="T31" s="295">
        <v>6000</v>
      </c>
      <c r="U31" s="296" t="s">
        <v>783</v>
      </c>
      <c r="V31" s="297" t="s">
        <v>784</v>
      </c>
      <c r="W31" s="141"/>
    </row>
    <row r="32" spans="2:23" ht="12" hidden="1" customHeight="1" outlineLevel="1">
      <c r="B32" s="336" t="s">
        <v>710</v>
      </c>
      <c r="C32" s="336" t="s">
        <v>714</v>
      </c>
      <c r="D32" s="347" t="s">
        <v>512</v>
      </c>
      <c r="E32" s="347" t="s">
        <v>684</v>
      </c>
      <c r="F32" s="163" t="s">
        <v>813</v>
      </c>
      <c r="G32" s="163" t="s">
        <v>814</v>
      </c>
      <c r="H32" s="191" t="e">
        <f>VLOOKUP(B32,#REF!,4,0)</f>
        <v>#REF!</v>
      </c>
      <c r="I32" s="340" t="e">
        <f>VLOOKUP(B32,#REF!,3,0)</f>
        <v>#REF!</v>
      </c>
      <c r="J32" s="340" t="e">
        <f>VLOOKUP(C32,#REF!,3,0)</f>
        <v>#REF!</v>
      </c>
      <c r="K32" s="343"/>
      <c r="L32" s="314" t="s">
        <v>797</v>
      </c>
      <c r="M32" s="312">
        <v>9300</v>
      </c>
      <c r="N32" s="295">
        <v>0</v>
      </c>
      <c r="O32" s="295">
        <v>10300</v>
      </c>
      <c r="P32" s="295">
        <v>4500</v>
      </c>
      <c r="Q32" s="295">
        <v>12600</v>
      </c>
      <c r="R32" s="295">
        <v>5000</v>
      </c>
      <c r="S32" s="295">
        <v>17200</v>
      </c>
      <c r="T32" s="295">
        <v>6000</v>
      </c>
      <c r="U32" s="296" t="s">
        <v>783</v>
      </c>
      <c r="V32" s="297" t="s">
        <v>784</v>
      </c>
      <c r="W32" s="141"/>
    </row>
    <row r="33" spans="1:23" ht="12" hidden="1" customHeight="1" outlineLevel="1">
      <c r="B33" s="196" t="s">
        <v>579</v>
      </c>
      <c r="C33" s="190"/>
      <c r="D33" s="348"/>
      <c r="E33" s="348"/>
      <c r="F33" s="190"/>
      <c r="G33" s="190"/>
      <c r="H33" s="190"/>
      <c r="I33" s="190"/>
      <c r="J33" s="190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4"/>
      <c r="W33" s="141"/>
    </row>
    <row r="34" spans="1:23" ht="12" hidden="1" customHeight="1" outlineLevel="1">
      <c r="B34" s="336" t="s">
        <v>715</v>
      </c>
      <c r="C34" s="336" t="s">
        <v>716</v>
      </c>
      <c r="D34" s="347" t="s">
        <v>0</v>
      </c>
      <c r="E34" s="347" t="s">
        <v>514</v>
      </c>
      <c r="F34" s="163">
        <v>2.34</v>
      </c>
      <c r="G34" s="163">
        <v>2.34</v>
      </c>
      <c r="H34" s="191" t="e">
        <f>VLOOKUP(B34,#REF!,4,0)</f>
        <v>#REF!</v>
      </c>
      <c r="I34" s="340" t="e">
        <f>VLOOKUP(B34,#REF!,3,0)</f>
        <v>#REF!</v>
      </c>
      <c r="J34" s="340" t="e">
        <f>VLOOKUP(C34,#REF!,3,0)</f>
        <v>#REF!</v>
      </c>
      <c r="K34" s="344"/>
      <c r="L34" s="313" t="s">
        <v>797</v>
      </c>
      <c r="M34" s="295">
        <v>2800</v>
      </c>
      <c r="N34" s="295">
        <v>0</v>
      </c>
      <c r="O34" s="295">
        <v>3000</v>
      </c>
      <c r="P34" s="295">
        <v>4500</v>
      </c>
      <c r="Q34" s="295">
        <v>3500</v>
      </c>
      <c r="R34" s="295">
        <v>5000</v>
      </c>
      <c r="S34" s="295">
        <v>4500</v>
      </c>
      <c r="T34" s="295">
        <v>6000</v>
      </c>
      <c r="U34" s="296" t="s">
        <v>783</v>
      </c>
      <c r="V34" s="297" t="s">
        <v>784</v>
      </c>
      <c r="W34" s="141"/>
    </row>
    <row r="35" spans="1:23" ht="12" hidden="1" customHeight="1" outlineLevel="1">
      <c r="B35" s="336" t="s">
        <v>717</v>
      </c>
      <c r="C35" s="336" t="s">
        <v>718</v>
      </c>
      <c r="D35" s="347" t="s">
        <v>0</v>
      </c>
      <c r="E35" s="347" t="s">
        <v>514</v>
      </c>
      <c r="F35" s="163">
        <v>2.64</v>
      </c>
      <c r="G35" s="163">
        <v>2.78</v>
      </c>
      <c r="H35" s="191" t="e">
        <f>VLOOKUP(B35,#REF!,4,0)</f>
        <v>#REF!</v>
      </c>
      <c r="I35" s="340" t="e">
        <f>VLOOKUP(B35,#REF!,3,0)</f>
        <v>#REF!</v>
      </c>
      <c r="J35" s="340" t="e">
        <f>VLOOKUP(C35,#REF!,3,0)</f>
        <v>#REF!</v>
      </c>
      <c r="K35" s="345"/>
      <c r="L35" s="315" t="s">
        <v>797</v>
      </c>
      <c r="M35" s="295">
        <v>3000</v>
      </c>
      <c r="N35" s="295">
        <v>0</v>
      </c>
      <c r="O35" s="295">
        <v>3200</v>
      </c>
      <c r="P35" s="295">
        <v>4500</v>
      </c>
      <c r="Q35" s="295">
        <v>3800</v>
      </c>
      <c r="R35" s="295">
        <v>5000</v>
      </c>
      <c r="S35" s="295">
        <v>4900</v>
      </c>
      <c r="T35" s="295">
        <v>6000</v>
      </c>
      <c r="U35" s="296" t="s">
        <v>783</v>
      </c>
      <c r="V35" s="297" t="s">
        <v>784</v>
      </c>
      <c r="W35" s="141"/>
    </row>
    <row r="36" spans="1:23" ht="12" hidden="1" customHeight="1" outlineLevel="1">
      <c r="B36" s="336" t="s">
        <v>719</v>
      </c>
      <c r="C36" s="336" t="s">
        <v>720</v>
      </c>
      <c r="D36" s="347" t="s">
        <v>0</v>
      </c>
      <c r="E36" s="347" t="s">
        <v>514</v>
      </c>
      <c r="F36" s="163">
        <v>3.52</v>
      </c>
      <c r="G36" s="163">
        <v>3.66</v>
      </c>
      <c r="H36" s="191" t="e">
        <f>VLOOKUP(B36,#REF!,4,0)</f>
        <v>#REF!</v>
      </c>
      <c r="I36" s="340" t="e">
        <f>VLOOKUP(B36,#REF!,3,0)</f>
        <v>#REF!</v>
      </c>
      <c r="J36" s="340" t="e">
        <f>VLOOKUP(C36,#REF!,3,0)</f>
        <v>#REF!</v>
      </c>
      <c r="K36" s="345"/>
      <c r="L36" s="315" t="s">
        <v>797</v>
      </c>
      <c r="M36" s="295">
        <v>3700</v>
      </c>
      <c r="N36" s="295">
        <v>0</v>
      </c>
      <c r="O36" s="295">
        <v>4000</v>
      </c>
      <c r="P36" s="295">
        <v>4500</v>
      </c>
      <c r="Q36" s="295">
        <v>4800</v>
      </c>
      <c r="R36" s="295">
        <v>5000</v>
      </c>
      <c r="S36" s="295">
        <v>6300</v>
      </c>
      <c r="T36" s="295">
        <v>6000</v>
      </c>
      <c r="U36" s="296" t="s">
        <v>783</v>
      </c>
      <c r="V36" s="297" t="s">
        <v>784</v>
      </c>
      <c r="W36" s="141"/>
    </row>
    <row r="37" spans="1:23" ht="12" hidden="1" customHeight="1" outlineLevel="1">
      <c r="B37" s="336" t="s">
        <v>721</v>
      </c>
      <c r="C37" s="336" t="s">
        <v>722</v>
      </c>
      <c r="D37" s="347" t="s">
        <v>0</v>
      </c>
      <c r="E37" s="347" t="s">
        <v>514</v>
      </c>
      <c r="F37" s="163">
        <v>5.28</v>
      </c>
      <c r="G37" s="163">
        <v>5.28</v>
      </c>
      <c r="H37" s="191" t="e">
        <f>VLOOKUP(B37,#REF!,4,0)</f>
        <v>#REF!</v>
      </c>
      <c r="I37" s="340" t="e">
        <f>VLOOKUP(B37,#REF!,3,0)</f>
        <v>#REF!</v>
      </c>
      <c r="J37" s="340" t="e">
        <f>VLOOKUP(C37,#REF!,3,0)</f>
        <v>#REF!</v>
      </c>
      <c r="K37" s="345"/>
      <c r="L37" s="315" t="s">
        <v>797</v>
      </c>
      <c r="M37" s="295">
        <v>5900</v>
      </c>
      <c r="N37" s="295">
        <v>0</v>
      </c>
      <c r="O37" s="295">
        <v>6500</v>
      </c>
      <c r="P37" s="295">
        <v>4500</v>
      </c>
      <c r="Q37" s="295">
        <v>7900</v>
      </c>
      <c r="R37" s="295">
        <v>5000</v>
      </c>
      <c r="S37" s="295">
        <v>10600</v>
      </c>
      <c r="T37" s="295">
        <v>6000</v>
      </c>
      <c r="U37" s="296" t="s">
        <v>783</v>
      </c>
      <c r="V37" s="297" t="s">
        <v>784</v>
      </c>
      <c r="W37" s="141"/>
    </row>
    <row r="38" spans="1:23" ht="12" hidden="1" customHeight="1" outlineLevel="1">
      <c r="B38" s="336" t="s">
        <v>723</v>
      </c>
      <c r="C38" s="336" t="s">
        <v>724</v>
      </c>
      <c r="D38" s="347" t="s">
        <v>0</v>
      </c>
      <c r="E38" s="347" t="s">
        <v>514</v>
      </c>
      <c r="F38" s="163">
        <v>7.03</v>
      </c>
      <c r="G38" s="163">
        <v>7.33</v>
      </c>
      <c r="H38" s="191" t="e">
        <f>VLOOKUP(B38,#REF!,4,0)</f>
        <v>#REF!</v>
      </c>
      <c r="I38" s="340" t="e">
        <f>VLOOKUP(B38,#REF!,3,0)</f>
        <v>#REF!</v>
      </c>
      <c r="J38" s="340" t="e">
        <f>VLOOKUP(C38,#REF!,3,0)</f>
        <v>#REF!</v>
      </c>
      <c r="K38" s="346"/>
      <c r="L38" s="314" t="s">
        <v>797</v>
      </c>
      <c r="M38" s="295">
        <v>7700</v>
      </c>
      <c r="N38" s="295">
        <v>0</v>
      </c>
      <c r="O38" s="295">
        <v>8500</v>
      </c>
      <c r="P38" s="295">
        <v>4500</v>
      </c>
      <c r="Q38" s="295">
        <v>10400</v>
      </c>
      <c r="R38" s="295">
        <v>5000</v>
      </c>
      <c r="S38" s="295">
        <v>14100</v>
      </c>
      <c r="T38" s="295">
        <v>6000</v>
      </c>
      <c r="U38" s="296" t="s">
        <v>783</v>
      </c>
      <c r="V38" s="297" t="s">
        <v>784</v>
      </c>
      <c r="W38" s="141"/>
    </row>
    <row r="39" spans="1:23" ht="12" hidden="1" customHeight="1" outlineLevel="1">
      <c r="B39" s="190"/>
      <c r="C39" s="190"/>
      <c r="D39" s="195"/>
      <c r="E39" s="195"/>
      <c r="F39" s="190"/>
      <c r="G39" s="190"/>
      <c r="H39" s="190"/>
      <c r="I39" s="190"/>
      <c r="J39" s="190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337"/>
      <c r="W39" s="141"/>
    </row>
    <row r="40" spans="1:23" ht="90" customHeight="1" collapsed="1">
      <c r="B40" s="243" t="s">
        <v>821</v>
      </c>
      <c r="C40" s="185"/>
      <c r="D40" s="186"/>
      <c r="E40" s="186"/>
      <c r="F40" s="185"/>
      <c r="G40" s="470" t="s">
        <v>825</v>
      </c>
      <c r="H40" s="470"/>
      <c r="I40" s="470"/>
      <c r="J40" s="470"/>
      <c r="K40" s="185"/>
      <c r="L40" s="311"/>
      <c r="M40" s="185"/>
      <c r="N40" s="185"/>
      <c r="O40" s="185"/>
      <c r="P40" s="185"/>
      <c r="Q40" s="185"/>
      <c r="R40" s="185"/>
      <c r="S40" s="185"/>
      <c r="T40" s="185"/>
      <c r="U40" s="185"/>
      <c r="V40" s="311"/>
      <c r="W40" s="141"/>
    </row>
    <row r="41" spans="1:23" hidden="1" outlineLevel="1">
      <c r="V41" s="279"/>
    </row>
    <row r="42" spans="1:23" hidden="1" outlineLevel="1">
      <c r="B42" s="336" t="s">
        <v>819</v>
      </c>
      <c r="C42" s="336" t="s">
        <v>578</v>
      </c>
      <c r="D42" s="347" t="s">
        <v>0</v>
      </c>
      <c r="E42" s="347" t="s">
        <v>514</v>
      </c>
      <c r="F42" s="163">
        <v>2.64</v>
      </c>
      <c r="G42" s="163">
        <v>2.64</v>
      </c>
      <c r="H42" s="191" t="e">
        <f>VLOOKUP(B42,#REF!,4,0)</f>
        <v>#REF!</v>
      </c>
      <c r="I42" s="340" t="e">
        <f>VLOOKUP(B42,#REF!,3,0)</f>
        <v>#REF!</v>
      </c>
      <c r="J42" s="340"/>
      <c r="K42" s="342"/>
      <c r="V42" s="279"/>
    </row>
    <row r="43" spans="1:23" hidden="1" outlineLevel="1">
      <c r="B43" s="336" t="s">
        <v>820</v>
      </c>
      <c r="C43" s="336" t="s">
        <v>578</v>
      </c>
      <c r="D43" s="347" t="s">
        <v>0</v>
      </c>
      <c r="E43" s="347" t="s">
        <v>514</v>
      </c>
      <c r="F43" s="163">
        <v>3.52</v>
      </c>
      <c r="G43" s="163">
        <v>2.93</v>
      </c>
      <c r="H43" s="191" t="e">
        <f>VLOOKUP(B43,#REF!,4,0)</f>
        <v>#REF!</v>
      </c>
      <c r="I43" s="340" t="e">
        <f>VLOOKUP(B43,#REF!,3,0)</f>
        <v>#REF!</v>
      </c>
      <c r="J43" s="340"/>
      <c r="K43" s="342"/>
      <c r="V43" s="279"/>
    </row>
    <row r="44" spans="1:23" hidden="1" outlineLevel="1">
      <c r="V44" s="338"/>
    </row>
    <row r="45" spans="1:23" ht="14.25" customHeight="1">
      <c r="B45" s="243" t="s">
        <v>906</v>
      </c>
      <c r="C45" s="186"/>
      <c r="D45" s="186"/>
      <c r="E45" s="186"/>
      <c r="F45" s="186"/>
      <c r="G45" s="186"/>
      <c r="H45" s="186"/>
      <c r="I45" s="186"/>
      <c r="J45" s="186"/>
      <c r="K45" s="186"/>
      <c r="L45" s="380"/>
      <c r="M45" s="185"/>
      <c r="N45" s="185"/>
      <c r="O45" s="185"/>
      <c r="P45" s="185"/>
      <c r="Q45" s="185"/>
      <c r="R45" s="185"/>
      <c r="S45" s="185"/>
      <c r="T45" s="185"/>
      <c r="U45" s="185"/>
      <c r="V45" s="311"/>
      <c r="W45" s="141"/>
    </row>
    <row r="46" spans="1:23" ht="27" customHeight="1">
      <c r="B46" s="177"/>
      <c r="D46" s="467" t="s">
        <v>907</v>
      </c>
      <c r="E46" s="468"/>
      <c r="F46" s="469"/>
      <c r="G46" s="462" t="s">
        <v>596</v>
      </c>
      <c r="H46" s="463"/>
      <c r="I46" s="459"/>
      <c r="J46" s="460"/>
      <c r="K46" s="466" t="s">
        <v>908</v>
      </c>
      <c r="L46" s="466"/>
      <c r="V46" s="378"/>
    </row>
    <row r="47" spans="1:23" ht="24.75" customHeight="1">
      <c r="B47" s="177"/>
      <c r="D47" s="454" t="s">
        <v>909</v>
      </c>
      <c r="E47" s="455"/>
      <c r="F47" s="456"/>
      <c r="G47" s="457">
        <v>4990</v>
      </c>
      <c r="H47" s="458"/>
      <c r="I47" s="459"/>
      <c r="J47" s="460"/>
      <c r="K47" s="461" t="s">
        <v>578</v>
      </c>
      <c r="L47" s="461"/>
      <c r="V47" s="279"/>
    </row>
    <row r="48" spans="1:23" ht="30" customHeight="1">
      <c r="A48" s="377"/>
      <c r="B48" s="376"/>
      <c r="C48" s="338"/>
      <c r="D48" s="454" t="s">
        <v>910</v>
      </c>
      <c r="E48" s="455"/>
      <c r="F48" s="456"/>
      <c r="G48" s="462" t="s">
        <v>911</v>
      </c>
      <c r="H48" s="463"/>
      <c r="I48" s="464"/>
      <c r="J48" s="465"/>
      <c r="K48" s="466" t="s">
        <v>912</v>
      </c>
      <c r="L48" s="466"/>
      <c r="M48" s="379"/>
      <c r="N48" s="377"/>
      <c r="O48" s="377"/>
      <c r="P48" s="377"/>
      <c r="Q48" s="377"/>
      <c r="R48" s="377"/>
      <c r="S48" s="377"/>
      <c r="T48" s="377"/>
      <c r="U48" s="377"/>
      <c r="V48" s="338"/>
    </row>
  </sheetData>
  <autoFilter ref="B5:J39"/>
  <mergeCells count="21">
    <mergeCell ref="U6:V6"/>
    <mergeCell ref="G8:J8"/>
    <mergeCell ref="G13:J13"/>
    <mergeCell ref="G27:J27"/>
    <mergeCell ref="M5:N5"/>
    <mergeCell ref="O5:P5"/>
    <mergeCell ref="Q5:R5"/>
    <mergeCell ref="S5:T5"/>
    <mergeCell ref="D46:F46"/>
    <mergeCell ref="G46:H46"/>
    <mergeCell ref="I46:J46"/>
    <mergeCell ref="K46:L46"/>
    <mergeCell ref="G40:J40"/>
    <mergeCell ref="D47:F47"/>
    <mergeCell ref="G47:H47"/>
    <mergeCell ref="I47:J47"/>
    <mergeCell ref="K47:L47"/>
    <mergeCell ref="D48:F48"/>
    <mergeCell ref="G48:H48"/>
    <mergeCell ref="I48:J48"/>
    <mergeCell ref="K48:L48"/>
  </mergeCells>
  <conditionalFormatting sqref="J2:J3">
    <cfRule type="cellIs" dxfId="25" priority="374" operator="lessThan">
      <formula>$J2</formula>
    </cfRule>
  </conditionalFormatting>
  <conditionalFormatting sqref="H29:H32">
    <cfRule type="cellIs" dxfId="24" priority="18" operator="lessThan">
      <formula>$I29</formula>
    </cfRule>
  </conditionalFormatting>
  <conditionalFormatting sqref="H10:H11">
    <cfRule type="cellIs" dxfId="23" priority="7" operator="lessThan">
      <formula>$I10</formula>
    </cfRule>
  </conditionalFormatting>
  <conditionalFormatting sqref="H15:H19">
    <cfRule type="cellIs" dxfId="22" priority="6" operator="lessThan">
      <formula>$I15</formula>
    </cfRule>
  </conditionalFormatting>
  <conditionalFormatting sqref="H21:H25">
    <cfRule type="cellIs" dxfId="21" priority="4" operator="lessThan">
      <formula>$I21</formula>
    </cfRule>
  </conditionalFormatting>
  <conditionalFormatting sqref="H34:H38">
    <cfRule type="cellIs" dxfId="20" priority="2" operator="lessThan">
      <formula>$I34</formula>
    </cfRule>
  </conditionalFormatting>
  <conditionalFormatting sqref="H42:H43">
    <cfRule type="cellIs" dxfId="19" priority="1" operator="lessThan">
      <formula>$I42</formula>
    </cfRule>
  </conditionalFormatting>
  <hyperlinks>
    <hyperlink ref="B4" location="Содержание!A1" display="К СОДЕРЖАНИЮ"/>
    <hyperlink ref="B45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5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A1:BM102"/>
  <sheetViews>
    <sheetView showGridLines="0" zoomScale="80" zoomScaleNormal="80" workbookViewId="0">
      <pane ySplit="16" topLeftCell="A99" activePane="bottomLeft" state="frozen"/>
      <selection pane="bottomLeft" activeCell="I100" sqref="I100:J102"/>
    </sheetView>
  </sheetViews>
  <sheetFormatPr defaultColWidth="21.140625" defaultRowHeight="14.25" outlineLevelRow="1" outlineLevelCol="1"/>
  <cols>
    <col min="1" max="1" width="1.5703125" style="137" customWidth="1"/>
    <col min="2" max="2" width="58.5703125" style="177" bestFit="1" customWidth="1"/>
    <col min="3" max="3" width="19.7109375" style="137" customWidth="1"/>
    <col min="4" max="4" width="13.140625" style="137" customWidth="1"/>
    <col min="5" max="5" width="13.28515625" style="137" customWidth="1"/>
    <col min="6" max="7" width="15.5703125" style="137" customWidth="1"/>
    <col min="8" max="8" width="16.140625" style="137" customWidth="1"/>
    <col min="9" max="9" width="15.7109375" style="137" customWidth="1"/>
    <col min="10" max="10" width="16" style="178" customWidth="1"/>
    <col min="11" max="11" width="22" style="137" customWidth="1"/>
    <col min="12" max="12" width="22" style="137" customWidth="1" collapsed="1"/>
    <col min="13" max="20" width="12.85546875" style="137" hidden="1" customWidth="1" outlineLevel="1"/>
    <col min="21" max="22" width="18.5703125" style="137" hidden="1" customWidth="1" outlineLevel="1"/>
    <col min="23" max="16384" width="21.140625" style="137"/>
  </cols>
  <sheetData>
    <row r="1" spans="2:65" hidden="1"/>
    <row r="2" spans="2:65" hidden="1"/>
    <row r="3" spans="2:65" hidden="1"/>
    <row r="4" spans="2:65" hidden="1"/>
    <row r="5" spans="2:65" hidden="1"/>
    <row r="6" spans="2:65" hidden="1"/>
    <row r="7" spans="2:65" hidden="1"/>
    <row r="8" spans="2:65" hidden="1"/>
    <row r="9" spans="2:65" ht="48.75" customHeight="1">
      <c r="B9" s="248"/>
      <c r="C9" s="249"/>
      <c r="D9" s="250"/>
      <c r="E9" s="251"/>
      <c r="F9" s="251"/>
      <c r="G9" s="251"/>
      <c r="H9" s="251"/>
      <c r="I9" s="250"/>
      <c r="J9" s="250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</row>
    <row r="10" spans="2:65" ht="48.75" customHeight="1">
      <c r="B10" s="246"/>
      <c r="C10" s="227"/>
      <c r="D10" s="226"/>
      <c r="E10" s="228"/>
      <c r="F10" s="228"/>
      <c r="G10" s="228"/>
      <c r="H10" s="228"/>
      <c r="I10" s="226"/>
      <c r="J10" s="226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</row>
    <row r="11" spans="2:65" ht="30" customHeight="1">
      <c r="B11" s="434" t="s">
        <v>917</v>
      </c>
      <c r="C11" s="231"/>
      <c r="D11" s="231"/>
      <c r="E11" s="231"/>
      <c r="F11" s="231"/>
      <c r="G11" s="231"/>
      <c r="H11" s="142"/>
      <c r="I11" s="141"/>
      <c r="J11" s="23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92"/>
    </row>
    <row r="12" spans="2:65">
      <c r="B12" s="181"/>
      <c r="C12" s="141"/>
      <c r="D12" s="141"/>
      <c r="E12" s="141"/>
      <c r="F12" s="141"/>
      <c r="G12" s="141"/>
      <c r="H12" s="142"/>
      <c r="I12" s="141"/>
      <c r="J12" s="143" t="s">
        <v>466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92"/>
    </row>
    <row r="13" spans="2:65" ht="18">
      <c r="B13" s="241"/>
      <c r="C13" s="141"/>
      <c r="D13" s="141"/>
      <c r="E13" s="141"/>
      <c r="F13" s="141"/>
      <c r="G13" s="141"/>
      <c r="H13" s="142"/>
      <c r="I13" s="141"/>
      <c r="J13" s="143" t="s">
        <v>467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92"/>
    </row>
    <row r="14" spans="2:65">
      <c r="B14" s="181"/>
      <c r="C14" s="141"/>
      <c r="D14" s="141"/>
      <c r="E14" s="141"/>
      <c r="F14" s="141"/>
      <c r="G14" s="141"/>
      <c r="H14" s="142"/>
      <c r="I14" s="141"/>
      <c r="J14" s="143" t="s">
        <v>465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92"/>
    </row>
    <row r="15" spans="2:65" ht="15.75">
      <c r="B15" s="146" t="s">
        <v>476</v>
      </c>
      <c r="C15" s="141"/>
      <c r="D15" s="141"/>
      <c r="E15" s="141"/>
      <c r="F15" s="141"/>
      <c r="G15" s="141"/>
      <c r="H15" s="141"/>
      <c r="I15" s="141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92"/>
    </row>
    <row r="16" spans="2:65" ht="38.25" customHeight="1">
      <c r="B16" s="147" t="s">
        <v>32</v>
      </c>
      <c r="C16" s="147" t="s">
        <v>7</v>
      </c>
      <c r="D16" s="147" t="s">
        <v>511</v>
      </c>
      <c r="E16" s="147" t="s">
        <v>513</v>
      </c>
      <c r="F16" s="148" t="s">
        <v>2</v>
      </c>
      <c r="G16" s="148" t="s">
        <v>3</v>
      </c>
      <c r="H16" s="149" t="s">
        <v>6</v>
      </c>
      <c r="I16" s="150" t="s">
        <v>588</v>
      </c>
      <c r="J16" s="150" t="s">
        <v>589</v>
      </c>
      <c r="K16" s="262" t="s">
        <v>597</v>
      </c>
      <c r="L16" s="303" t="s">
        <v>796</v>
      </c>
      <c r="M16" s="481" t="s">
        <v>774</v>
      </c>
      <c r="N16" s="477"/>
      <c r="O16" s="476" t="s">
        <v>775</v>
      </c>
      <c r="P16" s="477"/>
      <c r="Q16" s="476" t="s">
        <v>776</v>
      </c>
      <c r="R16" s="477"/>
      <c r="S16" s="476" t="s">
        <v>789</v>
      </c>
      <c r="T16" s="477"/>
      <c r="U16" s="266" t="s">
        <v>777</v>
      </c>
      <c r="V16" s="267" t="s">
        <v>778</v>
      </c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</row>
    <row r="17" spans="2:65" ht="36" customHeight="1">
      <c r="B17" s="270"/>
      <c r="C17" s="271"/>
      <c r="D17" s="271"/>
      <c r="E17" s="272"/>
      <c r="F17" s="272"/>
      <c r="G17" s="272"/>
      <c r="H17" s="272"/>
      <c r="I17" s="271"/>
      <c r="J17" s="271"/>
      <c r="K17" s="273"/>
      <c r="L17" s="319"/>
      <c r="M17" s="318" t="s">
        <v>779</v>
      </c>
      <c r="N17" s="268" t="s">
        <v>780</v>
      </c>
      <c r="O17" s="268" t="s">
        <v>779</v>
      </c>
      <c r="P17" s="268" t="s">
        <v>780</v>
      </c>
      <c r="Q17" s="268" t="s">
        <v>779</v>
      </c>
      <c r="R17" s="268" t="s">
        <v>780</v>
      </c>
      <c r="S17" s="268" t="s">
        <v>779</v>
      </c>
      <c r="T17" s="269" t="s">
        <v>780</v>
      </c>
      <c r="U17" s="478" t="s">
        <v>781</v>
      </c>
      <c r="V17" s="479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</row>
    <row r="18" spans="2:65">
      <c r="B18" s="151"/>
      <c r="C18" s="152"/>
      <c r="D18" s="153"/>
      <c r="E18" s="154"/>
      <c r="F18" s="154"/>
      <c r="G18" s="154"/>
      <c r="H18" s="154"/>
      <c r="I18" s="155"/>
      <c r="J18" s="156"/>
      <c r="K18" s="156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277"/>
      <c r="W18" s="192"/>
      <c r="X18" s="192"/>
      <c r="Y18" s="192"/>
      <c r="Z18" s="192"/>
      <c r="AA18" s="192"/>
      <c r="AB18" s="192"/>
    </row>
    <row r="19" spans="2:65" ht="101.25" customHeight="1" collapsed="1">
      <c r="B19" s="244" t="s">
        <v>33</v>
      </c>
      <c r="C19" s="157"/>
      <c r="D19" s="157"/>
      <c r="E19" s="157"/>
      <c r="F19" s="324"/>
      <c r="G19" s="324"/>
      <c r="H19" s="480" t="s">
        <v>773</v>
      </c>
      <c r="I19" s="480"/>
      <c r="J19" s="480"/>
      <c r="K19" s="157"/>
      <c r="L19" s="316"/>
      <c r="M19" s="157"/>
      <c r="N19" s="157"/>
      <c r="O19" s="157"/>
      <c r="P19" s="157"/>
      <c r="Q19" s="157"/>
      <c r="R19" s="157"/>
      <c r="S19" s="157"/>
      <c r="T19" s="157"/>
      <c r="U19" s="157"/>
      <c r="V19" s="316"/>
      <c r="W19" s="192"/>
      <c r="X19" s="192"/>
      <c r="Y19" s="192"/>
      <c r="Z19" s="192"/>
      <c r="AA19" s="192"/>
      <c r="AB19" s="192"/>
    </row>
    <row r="20" spans="2:65" ht="19.5" hidden="1" customHeight="1" outlineLevel="1">
      <c r="B20" s="158"/>
      <c r="C20" s="158"/>
      <c r="D20" s="158"/>
      <c r="E20" s="158"/>
      <c r="F20" s="158"/>
      <c r="G20" s="158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60"/>
    </row>
    <row r="21" spans="2:65" ht="19.5" hidden="1" customHeight="1" outlineLevel="1">
      <c r="B21" s="161" t="s">
        <v>727</v>
      </c>
      <c r="C21" s="161"/>
      <c r="D21" s="162" t="s">
        <v>734</v>
      </c>
      <c r="E21" s="162" t="s">
        <v>684</v>
      </c>
      <c r="F21" s="163">
        <v>4.0999999999999996</v>
      </c>
      <c r="G21" s="163">
        <v>6.6</v>
      </c>
      <c r="H21" s="164" t="e">
        <f>VLOOKUP(B21,#REF!,4,0)</f>
        <v>#REF!</v>
      </c>
      <c r="I21" s="165" t="e">
        <f>VLOOKUP(B21,#REF!,3,0)</f>
        <v>#REF!</v>
      </c>
      <c r="J21" s="165"/>
      <c r="K21" s="263"/>
      <c r="L21" s="313" t="s">
        <v>797</v>
      </c>
      <c r="M21" s="281">
        <v>6900</v>
      </c>
      <c r="N21" s="281">
        <v>0</v>
      </c>
      <c r="O21" s="281">
        <v>7600</v>
      </c>
      <c r="P21" s="281">
        <v>4500</v>
      </c>
      <c r="Q21" s="281">
        <v>9300</v>
      </c>
      <c r="R21" s="281">
        <v>5000</v>
      </c>
      <c r="S21" s="281">
        <v>12600</v>
      </c>
      <c r="T21" s="281">
        <v>6000</v>
      </c>
      <c r="U21" s="283" t="s">
        <v>783</v>
      </c>
      <c r="V21" s="284" t="s">
        <v>784</v>
      </c>
      <c r="W21" s="254" t="s">
        <v>741</v>
      </c>
    </row>
    <row r="22" spans="2:65" ht="19.5" hidden="1" customHeight="1" outlineLevel="1">
      <c r="B22" s="161" t="s">
        <v>728</v>
      </c>
      <c r="C22" s="161"/>
      <c r="D22" s="162" t="s">
        <v>734</v>
      </c>
      <c r="E22" s="162" t="s">
        <v>684</v>
      </c>
      <c r="F22" s="163">
        <v>5.3</v>
      </c>
      <c r="G22" s="163">
        <v>5.6</v>
      </c>
      <c r="H22" s="164" t="e">
        <f>VLOOKUP(B22,#REF!,4,0)</f>
        <v>#REF!</v>
      </c>
      <c r="I22" s="165" t="e">
        <f>VLOOKUP(B22,#REF!,3,0)</f>
        <v>#REF!</v>
      </c>
      <c r="J22" s="165"/>
      <c r="K22" s="166"/>
      <c r="L22" s="315" t="s">
        <v>797</v>
      </c>
      <c r="M22" s="281">
        <v>8100</v>
      </c>
      <c r="N22" s="281">
        <v>0</v>
      </c>
      <c r="O22" s="281">
        <v>9000</v>
      </c>
      <c r="P22" s="281">
        <v>4500</v>
      </c>
      <c r="Q22" s="281">
        <v>11000</v>
      </c>
      <c r="R22" s="281">
        <v>5000</v>
      </c>
      <c r="S22" s="281">
        <v>14900</v>
      </c>
      <c r="T22" s="281">
        <v>6000</v>
      </c>
      <c r="U22" s="283" t="s">
        <v>783</v>
      </c>
      <c r="V22" s="284" t="s">
        <v>784</v>
      </c>
      <c r="W22" s="254" t="s">
        <v>741</v>
      </c>
    </row>
    <row r="23" spans="2:65" ht="19.5" hidden="1" customHeight="1" outlineLevel="1">
      <c r="B23" s="161" t="s">
        <v>729</v>
      </c>
      <c r="C23" s="161"/>
      <c r="D23" s="162" t="s">
        <v>734</v>
      </c>
      <c r="E23" s="162" t="s">
        <v>684</v>
      </c>
      <c r="F23" s="163">
        <v>6.2</v>
      </c>
      <c r="G23" s="163">
        <v>6.6</v>
      </c>
      <c r="H23" s="164" t="e">
        <f>VLOOKUP(B23,#REF!,4,0)</f>
        <v>#REF!</v>
      </c>
      <c r="I23" s="165" t="e">
        <f>VLOOKUP(B23,#REF!,3,0)</f>
        <v>#REF!</v>
      </c>
      <c r="J23" s="165"/>
      <c r="K23" s="166"/>
      <c r="L23" s="315" t="s">
        <v>797</v>
      </c>
      <c r="M23" s="281">
        <v>10000</v>
      </c>
      <c r="N23" s="281">
        <v>0</v>
      </c>
      <c r="O23" s="281">
        <v>11100</v>
      </c>
      <c r="P23" s="281">
        <v>4500</v>
      </c>
      <c r="Q23" s="281">
        <v>13600</v>
      </c>
      <c r="R23" s="281">
        <v>5000</v>
      </c>
      <c r="S23" s="281">
        <v>18600</v>
      </c>
      <c r="T23" s="281">
        <v>6000</v>
      </c>
      <c r="U23" s="283" t="s">
        <v>783</v>
      </c>
      <c r="V23" s="284" t="s">
        <v>784</v>
      </c>
      <c r="W23" s="254" t="s">
        <v>741</v>
      </c>
    </row>
    <row r="24" spans="2:65" ht="19.5" hidden="1" customHeight="1" outlineLevel="1">
      <c r="B24" s="161" t="s">
        <v>730</v>
      </c>
      <c r="C24" s="161"/>
      <c r="D24" s="162" t="s">
        <v>734</v>
      </c>
      <c r="E24" s="162" t="s">
        <v>684</v>
      </c>
      <c r="F24" s="163">
        <v>7.9</v>
      </c>
      <c r="G24" s="163">
        <v>8.1999999999999993</v>
      </c>
      <c r="H24" s="164" t="e">
        <f>VLOOKUP(B24,#REF!,4,0)</f>
        <v>#REF!</v>
      </c>
      <c r="I24" s="165" t="e">
        <f>VLOOKUP(B24,#REF!,3,0)</f>
        <v>#REF!</v>
      </c>
      <c r="J24" s="165"/>
      <c r="K24" s="166"/>
      <c r="L24" s="315" t="s">
        <v>797</v>
      </c>
      <c r="M24" s="281">
        <v>10800</v>
      </c>
      <c r="N24" s="281">
        <v>0</v>
      </c>
      <c r="O24" s="281">
        <v>12000</v>
      </c>
      <c r="P24" s="281">
        <v>4500</v>
      </c>
      <c r="Q24" s="281">
        <v>14700</v>
      </c>
      <c r="R24" s="281">
        <v>5000</v>
      </c>
      <c r="S24" s="281">
        <v>20100</v>
      </c>
      <c r="T24" s="281">
        <v>6000</v>
      </c>
      <c r="U24" s="283" t="s">
        <v>783</v>
      </c>
      <c r="V24" s="284" t="s">
        <v>784</v>
      </c>
      <c r="W24" s="254" t="s">
        <v>741</v>
      </c>
    </row>
    <row r="25" spans="2:65" ht="19.5" hidden="1" customHeight="1" outlineLevel="1">
      <c r="B25" s="161" t="s">
        <v>731</v>
      </c>
      <c r="C25" s="161"/>
      <c r="D25" s="162" t="s">
        <v>734</v>
      </c>
      <c r="E25" s="162" t="s">
        <v>684</v>
      </c>
      <c r="F25" s="163">
        <v>6.2</v>
      </c>
      <c r="G25" s="163">
        <v>8.8000000000000007</v>
      </c>
      <c r="H25" s="164" t="e">
        <f>VLOOKUP(B25,#REF!,4,0)</f>
        <v>#REF!</v>
      </c>
      <c r="I25" s="165" t="e">
        <f>VLOOKUP(B25,#REF!,3,0)</f>
        <v>#REF!</v>
      </c>
      <c r="J25" s="165"/>
      <c r="K25" s="166"/>
      <c r="L25" s="315" t="s">
        <v>797</v>
      </c>
      <c r="M25" s="281">
        <v>13100</v>
      </c>
      <c r="N25" s="281">
        <v>0</v>
      </c>
      <c r="O25" s="281">
        <v>14600</v>
      </c>
      <c r="P25" s="281">
        <v>4500</v>
      </c>
      <c r="Q25" s="281">
        <v>17900</v>
      </c>
      <c r="R25" s="281">
        <v>5000</v>
      </c>
      <c r="S25" s="281">
        <v>24600</v>
      </c>
      <c r="T25" s="281">
        <v>6000</v>
      </c>
      <c r="U25" s="283" t="s">
        <v>783</v>
      </c>
      <c r="V25" s="284" t="s">
        <v>784</v>
      </c>
      <c r="W25" s="254" t="s">
        <v>741</v>
      </c>
    </row>
    <row r="26" spans="2:65" ht="19.5" hidden="1" customHeight="1" outlineLevel="1">
      <c r="B26" s="161" t="s">
        <v>732</v>
      </c>
      <c r="C26" s="161"/>
      <c r="D26" s="162" t="s">
        <v>734</v>
      </c>
      <c r="E26" s="162" t="s">
        <v>684</v>
      </c>
      <c r="F26" s="163">
        <v>10.6</v>
      </c>
      <c r="G26" s="163">
        <v>10.6</v>
      </c>
      <c r="H26" s="164" t="e">
        <f>VLOOKUP(B26,#REF!,4,0)</f>
        <v>#REF!</v>
      </c>
      <c r="I26" s="165" t="e">
        <f>VLOOKUP(B26,#REF!,3,0)</f>
        <v>#REF!</v>
      </c>
      <c r="J26" s="165"/>
      <c r="K26" s="166"/>
      <c r="L26" s="315" t="s">
        <v>797</v>
      </c>
      <c r="M26" s="281">
        <v>16700</v>
      </c>
      <c r="N26" s="281">
        <v>0</v>
      </c>
      <c r="O26" s="281">
        <v>18600</v>
      </c>
      <c r="P26" s="281">
        <v>4500</v>
      </c>
      <c r="Q26" s="281">
        <v>22900</v>
      </c>
      <c r="R26" s="281">
        <v>5000</v>
      </c>
      <c r="S26" s="281">
        <v>31600</v>
      </c>
      <c r="T26" s="281">
        <v>6000</v>
      </c>
      <c r="U26" s="283" t="s">
        <v>783</v>
      </c>
      <c r="V26" s="284" t="s">
        <v>784</v>
      </c>
      <c r="W26" s="254" t="s">
        <v>741</v>
      </c>
    </row>
    <row r="27" spans="2:65" ht="19.5" hidden="1" customHeight="1" outlineLevel="1">
      <c r="B27" s="161" t="s">
        <v>733</v>
      </c>
      <c r="C27" s="161"/>
      <c r="D27" s="162" t="s">
        <v>734</v>
      </c>
      <c r="E27" s="162" t="s">
        <v>684</v>
      </c>
      <c r="F27" s="163">
        <v>12.3</v>
      </c>
      <c r="G27" s="163">
        <v>12.3</v>
      </c>
      <c r="H27" s="164" t="e">
        <f>VLOOKUP(B27,#REF!,4,0)</f>
        <v>#REF!</v>
      </c>
      <c r="I27" s="165" t="e">
        <f>VLOOKUP(B27,#REF!,3,0)</f>
        <v>#REF!</v>
      </c>
      <c r="J27" s="165"/>
      <c r="K27" s="166"/>
      <c r="L27" s="314" t="s">
        <v>797</v>
      </c>
      <c r="M27" s="281">
        <v>19300</v>
      </c>
      <c r="N27" s="281">
        <v>0</v>
      </c>
      <c r="O27" s="281">
        <v>21600</v>
      </c>
      <c r="P27" s="281">
        <v>4500</v>
      </c>
      <c r="Q27" s="281">
        <v>26600</v>
      </c>
      <c r="R27" s="281">
        <v>5000</v>
      </c>
      <c r="S27" s="281">
        <v>36700</v>
      </c>
      <c r="T27" s="281">
        <v>6000</v>
      </c>
      <c r="U27" s="283" t="s">
        <v>783</v>
      </c>
      <c r="V27" s="284" t="s">
        <v>784</v>
      </c>
      <c r="W27" s="254" t="s">
        <v>741</v>
      </c>
    </row>
    <row r="28" spans="2:65" ht="19.5" hidden="1" customHeight="1" outlineLevel="1">
      <c r="B28" s="158"/>
      <c r="C28" s="158"/>
      <c r="D28" s="158"/>
      <c r="E28" s="158"/>
      <c r="F28" s="158"/>
      <c r="G28" s="158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60"/>
    </row>
    <row r="29" spans="2:65" ht="19.5" hidden="1" customHeight="1" outlineLevel="1">
      <c r="B29" s="161" t="s">
        <v>423</v>
      </c>
      <c r="C29" s="161"/>
      <c r="D29" s="162" t="s">
        <v>1</v>
      </c>
      <c r="E29" s="162" t="s">
        <v>514</v>
      </c>
      <c r="F29" s="163">
        <v>4.0999999999999996</v>
      </c>
      <c r="G29" s="163">
        <v>4.4000000000000004</v>
      </c>
      <c r="H29" s="164" t="e">
        <f>VLOOKUP(B29,#REF!,4,0)</f>
        <v>#REF!</v>
      </c>
      <c r="I29" s="165" t="e">
        <f>VLOOKUP(B29,#REF!,3,0)</f>
        <v>#REF!</v>
      </c>
      <c r="J29" s="165"/>
      <c r="K29" s="263"/>
      <c r="L29" s="313" t="s">
        <v>797</v>
      </c>
      <c r="M29" s="281">
        <v>6100</v>
      </c>
      <c r="N29" s="281">
        <v>0</v>
      </c>
      <c r="O29" s="281">
        <v>6700</v>
      </c>
      <c r="P29" s="281">
        <v>4500</v>
      </c>
      <c r="Q29" s="281">
        <v>8100</v>
      </c>
      <c r="R29" s="281">
        <v>5000</v>
      </c>
      <c r="S29" s="281">
        <v>11000</v>
      </c>
      <c r="T29" s="281">
        <v>6000</v>
      </c>
      <c r="U29" s="283" t="s">
        <v>783</v>
      </c>
      <c r="V29" s="284" t="s">
        <v>784</v>
      </c>
    </row>
    <row r="30" spans="2:65" ht="19.5" hidden="1" customHeight="1" outlineLevel="1">
      <c r="B30" s="161" t="s">
        <v>424</v>
      </c>
      <c r="C30" s="161"/>
      <c r="D30" s="162" t="s">
        <v>1</v>
      </c>
      <c r="E30" s="162" t="s">
        <v>514</v>
      </c>
      <c r="F30" s="163">
        <v>5.28</v>
      </c>
      <c r="G30" s="163">
        <v>5.57</v>
      </c>
      <c r="H30" s="164" t="e">
        <f>VLOOKUP(B30,#REF!,4,0)</f>
        <v>#REF!</v>
      </c>
      <c r="I30" s="165" t="e">
        <f>VLOOKUP(B30,#REF!,3,0)</f>
        <v>#REF!</v>
      </c>
      <c r="J30" s="165"/>
      <c r="K30" s="166"/>
      <c r="L30" s="315" t="s">
        <v>797</v>
      </c>
      <c r="M30" s="281">
        <v>7200</v>
      </c>
      <c r="N30" s="281">
        <v>0</v>
      </c>
      <c r="O30" s="281">
        <v>8000</v>
      </c>
      <c r="P30" s="281">
        <v>4500</v>
      </c>
      <c r="Q30" s="281">
        <v>9700</v>
      </c>
      <c r="R30" s="281">
        <v>5000</v>
      </c>
      <c r="S30" s="281">
        <v>13100</v>
      </c>
      <c r="T30" s="281">
        <v>6000</v>
      </c>
      <c r="U30" s="283" t="s">
        <v>783</v>
      </c>
      <c r="V30" s="284" t="s">
        <v>784</v>
      </c>
    </row>
    <row r="31" spans="2:65" ht="19.5" hidden="1" customHeight="1" outlineLevel="1">
      <c r="B31" s="161" t="s">
        <v>425</v>
      </c>
      <c r="C31" s="161"/>
      <c r="D31" s="162" t="s">
        <v>1</v>
      </c>
      <c r="E31" s="162" t="s">
        <v>514</v>
      </c>
      <c r="F31" s="163">
        <v>6.15</v>
      </c>
      <c r="G31" s="163">
        <v>6.59</v>
      </c>
      <c r="H31" s="164" t="e">
        <f>VLOOKUP(B31,#REF!,4,0)</f>
        <v>#REF!</v>
      </c>
      <c r="I31" s="165" t="e">
        <f>VLOOKUP(B31,#REF!,3,0)</f>
        <v>#REF!</v>
      </c>
      <c r="J31" s="165"/>
      <c r="K31" s="166"/>
      <c r="L31" s="315" t="s">
        <v>797</v>
      </c>
      <c r="M31" s="281">
        <v>8800</v>
      </c>
      <c r="N31" s="281">
        <v>0</v>
      </c>
      <c r="O31" s="281">
        <v>9800</v>
      </c>
      <c r="P31" s="281">
        <v>4500</v>
      </c>
      <c r="Q31" s="281">
        <v>11900</v>
      </c>
      <c r="R31" s="281">
        <v>5000</v>
      </c>
      <c r="S31" s="281">
        <v>16200</v>
      </c>
      <c r="T31" s="281">
        <v>6000</v>
      </c>
      <c r="U31" s="283" t="s">
        <v>783</v>
      </c>
      <c r="V31" s="284" t="s">
        <v>784</v>
      </c>
    </row>
    <row r="32" spans="2:65" ht="19.5" hidden="1" customHeight="1" outlineLevel="1">
      <c r="B32" s="161" t="s">
        <v>426</v>
      </c>
      <c r="C32" s="161"/>
      <c r="D32" s="162" t="s">
        <v>1</v>
      </c>
      <c r="E32" s="162" t="s">
        <v>514</v>
      </c>
      <c r="F32" s="163">
        <v>7.91</v>
      </c>
      <c r="G32" s="163">
        <v>8.2100000000000009</v>
      </c>
      <c r="H32" s="164" t="e">
        <f>VLOOKUP(B32,#REF!,4,0)</f>
        <v>#REF!</v>
      </c>
      <c r="I32" s="165" t="e">
        <f>VLOOKUP(B32,#REF!,3,0)</f>
        <v>#REF!</v>
      </c>
      <c r="J32" s="165"/>
      <c r="K32" s="166"/>
      <c r="L32" s="315" t="s">
        <v>797</v>
      </c>
      <c r="M32" s="281">
        <v>10200</v>
      </c>
      <c r="N32" s="281">
        <v>0</v>
      </c>
      <c r="O32" s="281">
        <v>11300</v>
      </c>
      <c r="P32" s="281">
        <v>4500</v>
      </c>
      <c r="Q32" s="281">
        <v>13900</v>
      </c>
      <c r="R32" s="281">
        <v>5000</v>
      </c>
      <c r="S32" s="281">
        <v>19000</v>
      </c>
      <c r="T32" s="281">
        <v>6000</v>
      </c>
      <c r="U32" s="283" t="s">
        <v>783</v>
      </c>
      <c r="V32" s="284" t="s">
        <v>784</v>
      </c>
    </row>
    <row r="33" spans="2:22" ht="19.5" hidden="1" customHeight="1" outlineLevel="1">
      <c r="B33" s="161" t="s">
        <v>427</v>
      </c>
      <c r="C33" s="161"/>
      <c r="D33" s="162" t="s">
        <v>1</v>
      </c>
      <c r="E33" s="162" t="s">
        <v>514</v>
      </c>
      <c r="F33" s="163">
        <v>8.2100000000000009</v>
      </c>
      <c r="G33" s="163">
        <v>8.7899999999999991</v>
      </c>
      <c r="H33" s="164" t="e">
        <f>VLOOKUP(B33,#REF!,4,0)</f>
        <v>#REF!</v>
      </c>
      <c r="I33" s="165" t="e">
        <f>VLOOKUP(B33,#REF!,3,0)</f>
        <v>#REF!</v>
      </c>
      <c r="J33" s="165"/>
      <c r="K33" s="166"/>
      <c r="L33" s="315" t="s">
        <v>797</v>
      </c>
      <c r="M33" s="281">
        <v>12200</v>
      </c>
      <c r="N33" s="281">
        <v>0</v>
      </c>
      <c r="O33" s="281">
        <v>13600</v>
      </c>
      <c r="P33" s="281">
        <v>4500</v>
      </c>
      <c r="Q33" s="281">
        <v>16700</v>
      </c>
      <c r="R33" s="281">
        <v>5000</v>
      </c>
      <c r="S33" s="281">
        <v>22900</v>
      </c>
      <c r="T33" s="281">
        <v>6000</v>
      </c>
      <c r="U33" s="283" t="s">
        <v>783</v>
      </c>
      <c r="V33" s="284" t="s">
        <v>784</v>
      </c>
    </row>
    <row r="34" spans="2:22" ht="19.5" hidden="1" customHeight="1" outlineLevel="1">
      <c r="B34" s="161" t="s">
        <v>428</v>
      </c>
      <c r="C34" s="161"/>
      <c r="D34" s="162" t="s">
        <v>1</v>
      </c>
      <c r="E34" s="162" t="s">
        <v>514</v>
      </c>
      <c r="F34" s="163">
        <v>10.55</v>
      </c>
      <c r="G34" s="163">
        <v>11.14</v>
      </c>
      <c r="H34" s="164" t="e">
        <f>VLOOKUP(B34,#REF!,4,0)</f>
        <v>#REF!</v>
      </c>
      <c r="I34" s="165" t="e">
        <f>VLOOKUP(B34,#REF!,3,0)</f>
        <v>#REF!</v>
      </c>
      <c r="J34" s="165"/>
      <c r="K34" s="166"/>
      <c r="L34" s="315" t="s">
        <v>797</v>
      </c>
      <c r="M34" s="281">
        <v>15600</v>
      </c>
      <c r="N34" s="281">
        <v>0</v>
      </c>
      <c r="O34" s="281">
        <v>17400</v>
      </c>
      <c r="P34" s="281">
        <v>4500</v>
      </c>
      <c r="Q34" s="281">
        <v>21400</v>
      </c>
      <c r="R34" s="281">
        <v>5000</v>
      </c>
      <c r="S34" s="281">
        <v>29500</v>
      </c>
      <c r="T34" s="281">
        <v>6000</v>
      </c>
      <c r="U34" s="283" t="s">
        <v>783</v>
      </c>
      <c r="V34" s="284" t="s">
        <v>784</v>
      </c>
    </row>
    <row r="35" spans="2:22" ht="19.5" hidden="1" customHeight="1" outlineLevel="1">
      <c r="B35" s="161" t="s">
        <v>429</v>
      </c>
      <c r="C35" s="161"/>
      <c r="D35" s="162" t="s">
        <v>1</v>
      </c>
      <c r="E35" s="162" t="s">
        <v>514</v>
      </c>
      <c r="F35" s="163">
        <v>12.31</v>
      </c>
      <c r="G35" s="163">
        <v>12.31</v>
      </c>
      <c r="H35" s="164" t="e">
        <f>VLOOKUP(B35,#REF!,4,0)</f>
        <v>#REF!</v>
      </c>
      <c r="I35" s="165" t="e">
        <f>VLOOKUP(B35,#REF!,3,0)</f>
        <v>#REF!</v>
      </c>
      <c r="J35" s="165"/>
      <c r="K35" s="166"/>
      <c r="L35" s="314" t="s">
        <v>797</v>
      </c>
      <c r="M35" s="281">
        <v>18500</v>
      </c>
      <c r="N35" s="281">
        <v>0</v>
      </c>
      <c r="O35" s="281">
        <v>20700</v>
      </c>
      <c r="P35" s="281">
        <v>4500</v>
      </c>
      <c r="Q35" s="281">
        <v>25500</v>
      </c>
      <c r="R35" s="281">
        <v>5000</v>
      </c>
      <c r="S35" s="281">
        <v>35200</v>
      </c>
      <c r="T35" s="281">
        <v>6000</v>
      </c>
      <c r="U35" s="283" t="s">
        <v>783</v>
      </c>
      <c r="V35" s="284" t="s">
        <v>784</v>
      </c>
    </row>
    <row r="36" spans="2:22" ht="19.5" hidden="1" customHeight="1" outlineLevel="1">
      <c r="B36" s="167"/>
      <c r="C36" s="168"/>
      <c r="D36" s="168"/>
      <c r="E36" s="168"/>
      <c r="F36" s="168"/>
      <c r="G36" s="168"/>
      <c r="H36" s="169"/>
      <c r="I36" s="159"/>
      <c r="J36" s="159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278"/>
    </row>
    <row r="37" spans="2:22" ht="97.5" customHeight="1" collapsed="1">
      <c r="B37" s="245" t="s">
        <v>735</v>
      </c>
      <c r="C37" s="157"/>
      <c r="D37" s="157"/>
      <c r="E37" s="157"/>
      <c r="F37" s="324"/>
      <c r="G37" s="324"/>
      <c r="H37" s="480" t="s">
        <v>827</v>
      </c>
      <c r="I37" s="480"/>
      <c r="J37" s="480"/>
      <c r="K37" s="157"/>
      <c r="L37" s="316"/>
      <c r="M37" s="157"/>
      <c r="N37" s="157"/>
      <c r="O37" s="157"/>
      <c r="P37" s="157"/>
      <c r="Q37" s="157"/>
      <c r="R37" s="157"/>
      <c r="S37" s="157"/>
      <c r="T37" s="157"/>
      <c r="U37" s="157"/>
      <c r="V37" s="316"/>
    </row>
    <row r="38" spans="2:22" ht="19.5" hidden="1" customHeight="1" outlineLevel="1">
      <c r="B38" s="167"/>
      <c r="C38" s="168"/>
      <c r="D38" s="168"/>
      <c r="E38" s="168"/>
      <c r="F38" s="168"/>
      <c r="G38" s="168"/>
      <c r="H38" s="16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60"/>
    </row>
    <row r="39" spans="2:22" ht="19.5" hidden="1" customHeight="1" outlineLevel="1">
      <c r="B39" s="161" t="s">
        <v>680</v>
      </c>
      <c r="C39" s="161"/>
      <c r="D39" s="162" t="s">
        <v>734</v>
      </c>
      <c r="E39" s="162" t="s">
        <v>684</v>
      </c>
      <c r="F39" s="163">
        <v>2.64</v>
      </c>
      <c r="G39" s="163">
        <v>2.93</v>
      </c>
      <c r="H39" s="164" t="e">
        <f>VLOOKUP(B39,#REF!,4,0)</f>
        <v>#REF!</v>
      </c>
      <c r="I39" s="165" t="e">
        <f>VLOOKUP(B39,#REF!,3,0)</f>
        <v>#REF!</v>
      </c>
      <c r="J39" s="165"/>
      <c r="K39" s="263"/>
      <c r="L39" s="313" t="s">
        <v>797</v>
      </c>
      <c r="M39" s="281">
        <v>2200</v>
      </c>
      <c r="N39" s="281">
        <v>0</v>
      </c>
      <c r="O39" s="281">
        <v>2300</v>
      </c>
      <c r="P39" s="281">
        <v>4500</v>
      </c>
      <c r="Q39" s="281">
        <v>2700</v>
      </c>
      <c r="R39" s="281">
        <v>5000</v>
      </c>
      <c r="S39" s="281">
        <v>3400</v>
      </c>
      <c r="T39" s="281">
        <v>6000</v>
      </c>
      <c r="U39" s="283" t="s">
        <v>783</v>
      </c>
      <c r="V39" s="284" t="s">
        <v>784</v>
      </c>
    </row>
    <row r="40" spans="2:22" ht="19.5" hidden="1" customHeight="1" outlineLevel="1">
      <c r="B40" s="161" t="s">
        <v>682</v>
      </c>
      <c r="C40" s="161"/>
      <c r="D40" s="162" t="s">
        <v>734</v>
      </c>
      <c r="E40" s="162" t="s">
        <v>684</v>
      </c>
      <c r="F40" s="163">
        <v>3.52</v>
      </c>
      <c r="G40" s="163">
        <v>3.81</v>
      </c>
      <c r="H40" s="164" t="e">
        <f>VLOOKUP(B40,#REF!,4,0)</f>
        <v>#REF!</v>
      </c>
      <c r="I40" s="165" t="e">
        <f>VLOOKUP(B40,#REF!,3,0)</f>
        <v>#REF!</v>
      </c>
      <c r="J40" s="165"/>
      <c r="K40" s="166"/>
      <c r="L40" s="314" t="s">
        <v>797</v>
      </c>
      <c r="M40" s="281">
        <v>2300</v>
      </c>
      <c r="N40" s="281">
        <v>0</v>
      </c>
      <c r="O40" s="281">
        <v>2400</v>
      </c>
      <c r="P40" s="281">
        <v>4500</v>
      </c>
      <c r="Q40" s="281">
        <v>2800</v>
      </c>
      <c r="R40" s="281">
        <v>5000</v>
      </c>
      <c r="S40" s="281">
        <v>3600</v>
      </c>
      <c r="T40" s="281">
        <v>6000</v>
      </c>
      <c r="U40" s="283" t="s">
        <v>783</v>
      </c>
      <c r="V40" s="284" t="s">
        <v>784</v>
      </c>
    </row>
    <row r="41" spans="2:22" hidden="1" outlineLevel="1">
      <c r="B41" s="167"/>
      <c r="C41" s="168"/>
      <c r="D41" s="168"/>
      <c r="E41" s="168"/>
      <c r="F41" s="168"/>
      <c r="G41" s="168"/>
      <c r="H41" s="169"/>
      <c r="I41" s="159"/>
      <c r="J41" s="159"/>
      <c r="K41" s="170"/>
      <c r="L41" s="170"/>
      <c r="M41" s="159"/>
      <c r="N41" s="159"/>
      <c r="O41" s="159"/>
      <c r="P41" s="159"/>
      <c r="Q41" s="159"/>
      <c r="R41" s="159"/>
      <c r="S41" s="159"/>
      <c r="T41" s="159"/>
      <c r="U41" s="159"/>
      <c r="V41" s="160"/>
    </row>
    <row r="42" spans="2:22" ht="60" customHeight="1" collapsed="1">
      <c r="B42" s="245" t="s">
        <v>736</v>
      </c>
      <c r="C42" s="157"/>
      <c r="D42" s="157"/>
      <c r="E42" s="157"/>
      <c r="F42" s="324"/>
      <c r="G42" s="324"/>
      <c r="H42" s="480" t="s">
        <v>826</v>
      </c>
      <c r="I42" s="480"/>
      <c r="J42" s="480"/>
      <c r="K42" s="157"/>
      <c r="L42" s="316"/>
      <c r="M42" s="157"/>
      <c r="N42" s="157"/>
      <c r="O42" s="157"/>
      <c r="P42" s="157"/>
      <c r="Q42" s="157"/>
      <c r="R42" s="157"/>
      <c r="S42" s="157"/>
      <c r="T42" s="157"/>
      <c r="U42" s="157"/>
      <c r="V42" s="316"/>
    </row>
    <row r="43" spans="2:22" ht="19.5" hidden="1" customHeight="1" outlineLevel="1">
      <c r="B43" s="167"/>
      <c r="C43" s="168"/>
      <c r="D43" s="168"/>
      <c r="E43" s="168"/>
      <c r="F43" s="168"/>
      <c r="G43" s="168"/>
      <c r="H43" s="16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60"/>
    </row>
    <row r="44" spans="2:22" ht="19.5" hidden="1" customHeight="1" outlineLevel="1">
      <c r="B44" s="161" t="s">
        <v>707</v>
      </c>
      <c r="C44" s="161"/>
      <c r="D44" s="162" t="s">
        <v>734</v>
      </c>
      <c r="E44" s="162" t="s">
        <v>684</v>
      </c>
      <c r="F44" s="163">
        <v>2.64</v>
      </c>
      <c r="G44" s="163">
        <v>2.93</v>
      </c>
      <c r="H44" s="164" t="e">
        <f>VLOOKUP(B44,#REF!,4,0)</f>
        <v>#REF!</v>
      </c>
      <c r="I44" s="165" t="e">
        <f>VLOOKUP(B44,#REF!,3,0)</f>
        <v>#REF!</v>
      </c>
      <c r="J44" s="165"/>
      <c r="K44" s="263"/>
      <c r="L44" s="313" t="s">
        <v>797</v>
      </c>
      <c r="M44" s="281">
        <v>1500</v>
      </c>
      <c r="N44" s="281">
        <v>0</v>
      </c>
      <c r="O44" s="281">
        <v>1500</v>
      </c>
      <c r="P44" s="281">
        <v>4500</v>
      </c>
      <c r="Q44" s="281">
        <v>1700</v>
      </c>
      <c r="R44" s="281">
        <v>5000</v>
      </c>
      <c r="S44" s="281">
        <v>2000</v>
      </c>
      <c r="T44" s="281">
        <v>6000</v>
      </c>
      <c r="U44" s="283" t="s">
        <v>783</v>
      </c>
      <c r="V44" s="284" t="s">
        <v>784</v>
      </c>
    </row>
    <row r="45" spans="2:22" ht="19.5" hidden="1" customHeight="1" outlineLevel="1">
      <c r="B45" s="161" t="s">
        <v>708</v>
      </c>
      <c r="C45" s="161"/>
      <c r="D45" s="162" t="s">
        <v>734</v>
      </c>
      <c r="E45" s="162" t="s">
        <v>684</v>
      </c>
      <c r="F45" s="163">
        <v>3.52</v>
      </c>
      <c r="G45" s="163">
        <v>3.81</v>
      </c>
      <c r="H45" s="164" t="e">
        <f>VLOOKUP(B45,#REF!,4,0)</f>
        <v>#REF!</v>
      </c>
      <c r="I45" s="165" t="e">
        <f>VLOOKUP(B45,#REF!,3,0)</f>
        <v>#REF!</v>
      </c>
      <c r="J45" s="165"/>
      <c r="K45" s="166"/>
      <c r="L45" s="315" t="s">
        <v>797</v>
      </c>
      <c r="M45" s="281">
        <v>1600</v>
      </c>
      <c r="N45" s="281">
        <v>0</v>
      </c>
      <c r="O45" s="281">
        <v>1700</v>
      </c>
      <c r="P45" s="281">
        <v>4500</v>
      </c>
      <c r="Q45" s="281">
        <v>1900</v>
      </c>
      <c r="R45" s="281">
        <v>5000</v>
      </c>
      <c r="S45" s="281">
        <v>2200</v>
      </c>
      <c r="T45" s="281">
        <v>6000</v>
      </c>
      <c r="U45" s="283" t="s">
        <v>783</v>
      </c>
      <c r="V45" s="284" t="s">
        <v>784</v>
      </c>
    </row>
    <row r="46" spans="2:22" ht="19.5" hidden="1" customHeight="1" outlineLevel="1">
      <c r="B46" s="161" t="s">
        <v>709</v>
      </c>
      <c r="C46" s="161"/>
      <c r="D46" s="162" t="s">
        <v>734</v>
      </c>
      <c r="E46" s="162" t="s">
        <v>684</v>
      </c>
      <c r="F46" s="163">
        <v>5.28</v>
      </c>
      <c r="G46" s="163">
        <v>5.57</v>
      </c>
      <c r="H46" s="164" t="e">
        <f>VLOOKUP(B46,#REF!,4,0)</f>
        <v>#REF!</v>
      </c>
      <c r="I46" s="165" t="e">
        <f>VLOOKUP(B46,#REF!,3,0)</f>
        <v>#REF!</v>
      </c>
      <c r="J46" s="165"/>
      <c r="K46" s="166"/>
      <c r="L46" s="315" t="s">
        <v>797</v>
      </c>
      <c r="M46" s="281">
        <v>2300</v>
      </c>
      <c r="N46" s="281">
        <v>0</v>
      </c>
      <c r="O46" s="281">
        <v>2400</v>
      </c>
      <c r="P46" s="281">
        <v>4500</v>
      </c>
      <c r="Q46" s="281">
        <v>2800</v>
      </c>
      <c r="R46" s="281">
        <v>5000</v>
      </c>
      <c r="S46" s="281">
        <v>3600</v>
      </c>
      <c r="T46" s="281">
        <v>6000</v>
      </c>
      <c r="U46" s="283" t="s">
        <v>783</v>
      </c>
      <c r="V46" s="284" t="s">
        <v>784</v>
      </c>
    </row>
    <row r="47" spans="2:22" ht="19.5" hidden="1" customHeight="1" outlineLevel="1">
      <c r="B47" s="161" t="s">
        <v>710</v>
      </c>
      <c r="C47" s="161"/>
      <c r="D47" s="162" t="s">
        <v>734</v>
      </c>
      <c r="E47" s="162" t="s">
        <v>684</v>
      </c>
      <c r="F47" s="261">
        <v>7.0339999999999998</v>
      </c>
      <c r="G47" s="261">
        <v>7.327</v>
      </c>
      <c r="H47" s="164" t="e">
        <f>VLOOKUP(B47,#REF!,4,0)</f>
        <v>#REF!</v>
      </c>
      <c r="I47" s="165" t="e">
        <f>VLOOKUP(B47,#REF!,3,0)</f>
        <v>#REF!</v>
      </c>
      <c r="J47" s="165"/>
      <c r="K47" s="166"/>
      <c r="L47" s="314" t="s">
        <v>797</v>
      </c>
      <c r="M47" s="281">
        <v>2900</v>
      </c>
      <c r="N47" s="281">
        <v>0</v>
      </c>
      <c r="O47" s="281">
        <v>3100</v>
      </c>
      <c r="P47" s="281">
        <v>4500</v>
      </c>
      <c r="Q47" s="281">
        <v>3700</v>
      </c>
      <c r="R47" s="281">
        <v>5000</v>
      </c>
      <c r="S47" s="281">
        <v>4800</v>
      </c>
      <c r="T47" s="281">
        <v>6000</v>
      </c>
      <c r="U47" s="283" t="s">
        <v>783</v>
      </c>
      <c r="V47" s="284" t="s">
        <v>784</v>
      </c>
    </row>
    <row r="48" spans="2:22" hidden="1" outlineLevel="1">
      <c r="B48" s="167"/>
      <c r="C48" s="168"/>
      <c r="D48" s="168"/>
      <c r="E48" s="168"/>
      <c r="F48" s="168"/>
      <c r="G48" s="168"/>
      <c r="H48" s="169"/>
      <c r="I48" s="159"/>
      <c r="J48" s="159"/>
      <c r="K48" s="159"/>
      <c r="L48" s="159"/>
      <c r="M48" s="159"/>
      <c r="N48" s="159"/>
      <c r="O48" s="198"/>
      <c r="P48" s="159"/>
      <c r="Q48" s="159"/>
      <c r="R48" s="159"/>
      <c r="S48" s="159"/>
      <c r="T48" s="159"/>
      <c r="U48" s="159"/>
      <c r="V48" s="160"/>
    </row>
    <row r="49" spans="2:23" ht="84" customHeight="1" collapsed="1">
      <c r="B49" s="245" t="s">
        <v>348</v>
      </c>
      <c r="C49" s="157"/>
      <c r="D49" s="157"/>
      <c r="E49" s="157"/>
      <c r="F49" s="324"/>
      <c r="G49" s="324"/>
      <c r="H49" s="480" t="s">
        <v>828</v>
      </c>
      <c r="I49" s="480"/>
      <c r="J49" s="480"/>
      <c r="K49" s="157"/>
      <c r="L49" s="316"/>
      <c r="M49" s="157"/>
      <c r="N49" s="157"/>
      <c r="O49" s="157"/>
      <c r="P49" s="157"/>
      <c r="Q49" s="157"/>
      <c r="R49" s="157"/>
      <c r="S49" s="157"/>
      <c r="T49" s="157"/>
      <c r="U49" s="157"/>
      <c r="V49" s="316"/>
    </row>
    <row r="50" spans="2:23" ht="19.5" hidden="1" customHeight="1" outlineLevel="1">
      <c r="B50" s="167"/>
      <c r="C50" s="168"/>
      <c r="D50" s="168"/>
      <c r="E50" s="168"/>
      <c r="F50" s="168"/>
      <c r="G50" s="168"/>
      <c r="H50" s="16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60"/>
    </row>
    <row r="51" spans="2:23" ht="19.5" hidden="1" customHeight="1" outlineLevel="1">
      <c r="B51" s="161" t="s">
        <v>666</v>
      </c>
      <c r="C51" s="161"/>
      <c r="D51" s="162" t="s">
        <v>1</v>
      </c>
      <c r="E51" s="162" t="s">
        <v>514</v>
      </c>
      <c r="F51" s="163">
        <v>2.64</v>
      </c>
      <c r="G51" s="163">
        <v>2.93</v>
      </c>
      <c r="H51" s="164" t="e">
        <f>VLOOKUP(B51,#REF!,4,0)</f>
        <v>#REF!</v>
      </c>
      <c r="I51" s="165" t="e">
        <f>VLOOKUP(B51,#REF!,3,0)</f>
        <v>#REF!</v>
      </c>
      <c r="J51" s="165"/>
      <c r="K51" s="263"/>
      <c r="L51" s="313" t="s">
        <v>797</v>
      </c>
      <c r="M51" s="281">
        <v>1300</v>
      </c>
      <c r="N51" s="281">
        <v>0</v>
      </c>
      <c r="O51" s="281">
        <v>1300</v>
      </c>
      <c r="P51" s="281">
        <v>4500</v>
      </c>
      <c r="Q51" s="281">
        <v>1400</v>
      </c>
      <c r="R51" s="281">
        <v>5000</v>
      </c>
      <c r="S51" s="281">
        <v>1600</v>
      </c>
      <c r="T51" s="281">
        <v>6000</v>
      </c>
      <c r="U51" s="283" t="s">
        <v>783</v>
      </c>
      <c r="V51" s="284" t="s">
        <v>784</v>
      </c>
    </row>
    <row r="52" spans="2:23" ht="19.5" hidden="1" customHeight="1" outlineLevel="1">
      <c r="B52" s="161" t="s">
        <v>667</v>
      </c>
      <c r="C52" s="161"/>
      <c r="D52" s="162" t="s">
        <v>1</v>
      </c>
      <c r="E52" s="162" t="s">
        <v>514</v>
      </c>
      <c r="F52" s="163">
        <v>3.52</v>
      </c>
      <c r="G52" s="163">
        <v>3.81</v>
      </c>
      <c r="H52" s="164" t="e">
        <f>VLOOKUP(B52,#REF!,4,0)</f>
        <v>#REF!</v>
      </c>
      <c r="I52" s="165" t="e">
        <f>VLOOKUP(B52,#REF!,3,0)</f>
        <v>#REF!</v>
      </c>
      <c r="J52" s="165"/>
      <c r="K52" s="166"/>
      <c r="L52" s="315" t="s">
        <v>797</v>
      </c>
      <c r="M52" s="281">
        <v>1300</v>
      </c>
      <c r="N52" s="281">
        <v>0</v>
      </c>
      <c r="O52" s="281">
        <v>1300</v>
      </c>
      <c r="P52" s="281">
        <v>4500</v>
      </c>
      <c r="Q52" s="281">
        <v>1400</v>
      </c>
      <c r="R52" s="281">
        <v>5000</v>
      </c>
      <c r="S52" s="281">
        <v>1600</v>
      </c>
      <c r="T52" s="281">
        <v>6000</v>
      </c>
      <c r="U52" s="283" t="s">
        <v>783</v>
      </c>
      <c r="V52" s="284" t="s">
        <v>784</v>
      </c>
    </row>
    <row r="53" spans="2:23" ht="19.5" hidden="1" customHeight="1" outlineLevel="1">
      <c r="B53" s="161" t="s">
        <v>326</v>
      </c>
      <c r="C53" s="161"/>
      <c r="D53" s="162" t="s">
        <v>1</v>
      </c>
      <c r="E53" s="162" t="s">
        <v>514</v>
      </c>
      <c r="F53" s="163">
        <v>5.28</v>
      </c>
      <c r="G53" s="163">
        <v>5.57</v>
      </c>
      <c r="H53" s="164" t="e">
        <f>VLOOKUP(B53,#REF!,4,0)</f>
        <v>#REF!</v>
      </c>
      <c r="I53" s="165" t="e">
        <f>VLOOKUP(B53,#REF!,3,0)</f>
        <v>#REF!</v>
      </c>
      <c r="J53" s="165"/>
      <c r="K53" s="166"/>
      <c r="L53" s="315" t="s">
        <v>797</v>
      </c>
      <c r="M53" s="281">
        <v>1600</v>
      </c>
      <c r="N53" s="281">
        <v>0</v>
      </c>
      <c r="O53" s="281">
        <v>1700</v>
      </c>
      <c r="P53" s="281">
        <v>4500</v>
      </c>
      <c r="Q53" s="281">
        <v>1900</v>
      </c>
      <c r="R53" s="281">
        <v>5000</v>
      </c>
      <c r="S53" s="281">
        <v>2200</v>
      </c>
      <c r="T53" s="281">
        <v>6000</v>
      </c>
      <c r="U53" s="283" t="s">
        <v>783</v>
      </c>
      <c r="V53" s="284" t="s">
        <v>784</v>
      </c>
    </row>
    <row r="54" spans="2:23" ht="19.5" hidden="1" customHeight="1" outlineLevel="1">
      <c r="B54" s="161" t="s">
        <v>327</v>
      </c>
      <c r="C54" s="161"/>
      <c r="D54" s="162" t="s">
        <v>1</v>
      </c>
      <c r="E54" s="162" t="s">
        <v>514</v>
      </c>
      <c r="F54" s="163">
        <v>7.03</v>
      </c>
      <c r="G54" s="163">
        <v>7.33</v>
      </c>
      <c r="H54" s="164" t="e">
        <f>VLOOKUP(B54,#REF!,4,0)</f>
        <v>#REF!</v>
      </c>
      <c r="I54" s="165" t="e">
        <f>VLOOKUP(B54,#REF!,3,0)</f>
        <v>#REF!</v>
      </c>
      <c r="J54" s="165"/>
      <c r="K54" s="166"/>
      <c r="L54" s="314" t="s">
        <v>797</v>
      </c>
      <c r="M54" s="281">
        <v>2000</v>
      </c>
      <c r="N54" s="281">
        <v>0</v>
      </c>
      <c r="O54" s="281">
        <v>2100</v>
      </c>
      <c r="P54" s="281">
        <v>4500</v>
      </c>
      <c r="Q54" s="281">
        <v>2400</v>
      </c>
      <c r="R54" s="281">
        <v>5000</v>
      </c>
      <c r="S54" s="281">
        <v>3000</v>
      </c>
      <c r="T54" s="281">
        <v>6000</v>
      </c>
      <c r="U54" s="283" t="s">
        <v>783</v>
      </c>
      <c r="V54" s="284" t="s">
        <v>784</v>
      </c>
    </row>
    <row r="55" spans="2:23" hidden="1" outlineLevel="1">
      <c r="B55" s="167"/>
      <c r="C55" s="168"/>
      <c r="D55" s="168"/>
      <c r="E55" s="168"/>
      <c r="F55" s="168"/>
      <c r="G55" s="168"/>
      <c r="H55" s="16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60"/>
    </row>
    <row r="56" spans="2:23" ht="96" customHeight="1" collapsed="1">
      <c r="B56" s="171" t="s">
        <v>34</v>
      </c>
      <c r="C56" s="157"/>
      <c r="D56" s="157"/>
      <c r="E56" s="157"/>
      <c r="F56" s="325"/>
      <c r="G56" s="325"/>
      <c r="H56" s="480" t="s">
        <v>829</v>
      </c>
      <c r="I56" s="480"/>
      <c r="J56" s="480"/>
      <c r="K56" s="157"/>
      <c r="L56" s="316"/>
      <c r="M56" s="157"/>
      <c r="N56" s="157"/>
      <c r="O56" s="157"/>
      <c r="P56" s="157"/>
      <c r="Q56" s="157"/>
      <c r="R56" s="157"/>
      <c r="S56" s="157"/>
      <c r="T56" s="157"/>
      <c r="U56" s="157"/>
      <c r="V56" s="316"/>
    </row>
    <row r="57" spans="2:23" ht="20.100000000000001" hidden="1" customHeight="1" outlineLevel="1">
      <c r="B57" s="167"/>
      <c r="C57" s="168"/>
      <c r="D57" s="168"/>
      <c r="E57" s="168"/>
      <c r="F57" s="168"/>
      <c r="G57" s="168"/>
      <c r="H57" s="16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60"/>
    </row>
    <row r="58" spans="2:23" ht="19.5" hidden="1" customHeight="1" outlineLevel="1">
      <c r="B58" s="161" t="s">
        <v>324</v>
      </c>
      <c r="C58" s="161"/>
      <c r="D58" s="162" t="s">
        <v>1</v>
      </c>
      <c r="E58" s="162" t="s">
        <v>514</v>
      </c>
      <c r="F58" s="163">
        <v>3.52</v>
      </c>
      <c r="G58" s="163">
        <v>3.81</v>
      </c>
      <c r="H58" s="164" t="e">
        <f>VLOOKUP(B58,#REF!,4,0)</f>
        <v>#REF!</v>
      </c>
      <c r="I58" s="165" t="e">
        <f>VLOOKUP(B58,#REF!,3,0)</f>
        <v>#REF!</v>
      </c>
      <c r="J58" s="165"/>
      <c r="K58" s="265"/>
      <c r="L58" s="313" t="s">
        <v>797</v>
      </c>
      <c r="M58" s="281">
        <v>2000</v>
      </c>
      <c r="N58" s="281">
        <v>0</v>
      </c>
      <c r="O58" s="281">
        <v>2100</v>
      </c>
      <c r="P58" s="281">
        <v>4500</v>
      </c>
      <c r="Q58" s="281">
        <v>2400</v>
      </c>
      <c r="R58" s="281">
        <v>5000</v>
      </c>
      <c r="S58" s="281">
        <v>3000</v>
      </c>
      <c r="T58" s="281">
        <v>6000</v>
      </c>
      <c r="U58" s="283" t="s">
        <v>783</v>
      </c>
      <c r="V58" s="284" t="s">
        <v>784</v>
      </c>
    </row>
    <row r="59" spans="2:23" ht="19.5" hidden="1" customHeight="1" outlineLevel="1">
      <c r="B59" s="161" t="s">
        <v>325</v>
      </c>
      <c r="C59" s="161"/>
      <c r="D59" s="162" t="s">
        <v>1</v>
      </c>
      <c r="E59" s="162" t="s">
        <v>514</v>
      </c>
      <c r="F59" s="163">
        <v>5.28</v>
      </c>
      <c r="G59" s="163">
        <v>5.57</v>
      </c>
      <c r="H59" s="164" t="e">
        <f>VLOOKUP(B59,#REF!,4,0)</f>
        <v>#REF!</v>
      </c>
      <c r="I59" s="165" t="e">
        <f>VLOOKUP(B59,#REF!,3,0)</f>
        <v>#REF!</v>
      </c>
      <c r="J59" s="165"/>
      <c r="K59" s="172"/>
      <c r="L59" s="315" t="s">
        <v>797</v>
      </c>
      <c r="M59" s="281">
        <v>2400</v>
      </c>
      <c r="N59" s="281">
        <v>0</v>
      </c>
      <c r="O59" s="281">
        <v>2600</v>
      </c>
      <c r="P59" s="281">
        <v>4500</v>
      </c>
      <c r="Q59" s="281">
        <v>3000</v>
      </c>
      <c r="R59" s="281">
        <v>5000</v>
      </c>
      <c r="S59" s="281">
        <v>3800</v>
      </c>
      <c r="T59" s="281">
        <v>6000</v>
      </c>
      <c r="U59" s="283" t="s">
        <v>783</v>
      </c>
      <c r="V59" s="284" t="s">
        <v>784</v>
      </c>
    </row>
    <row r="60" spans="2:23" ht="19.5" hidden="1" customHeight="1" outlineLevel="1">
      <c r="B60" s="161" t="s">
        <v>347</v>
      </c>
      <c r="C60" s="161"/>
      <c r="D60" s="162" t="s">
        <v>1</v>
      </c>
      <c r="E60" s="162" t="s">
        <v>514</v>
      </c>
      <c r="F60" s="163">
        <v>7.03</v>
      </c>
      <c r="G60" s="163">
        <v>7.33</v>
      </c>
      <c r="H60" s="164" t="e">
        <f>VLOOKUP(B60,#REF!,4,0)</f>
        <v>#REF!</v>
      </c>
      <c r="I60" s="165" t="e">
        <f>VLOOKUP(B60,#REF!,3,0)</f>
        <v>#REF!</v>
      </c>
      <c r="J60" s="165"/>
      <c r="K60" s="166"/>
      <c r="L60" s="314" t="s">
        <v>797</v>
      </c>
      <c r="M60" s="281">
        <v>4500</v>
      </c>
      <c r="N60" s="281">
        <v>0</v>
      </c>
      <c r="O60" s="281">
        <v>4900</v>
      </c>
      <c r="P60" s="281">
        <v>4500</v>
      </c>
      <c r="Q60" s="281">
        <v>5900</v>
      </c>
      <c r="R60" s="281">
        <v>5000</v>
      </c>
      <c r="S60" s="281">
        <v>7900</v>
      </c>
      <c r="T60" s="281">
        <v>6000</v>
      </c>
      <c r="U60" s="283" t="s">
        <v>783</v>
      </c>
      <c r="V60" s="284" t="s">
        <v>784</v>
      </c>
    </row>
    <row r="61" spans="2:23" ht="19.5" hidden="1" customHeight="1" outlineLevel="1">
      <c r="B61" s="167"/>
      <c r="C61" s="168"/>
      <c r="D61" s="168"/>
      <c r="E61" s="168"/>
      <c r="F61" s="168"/>
      <c r="G61" s="168"/>
      <c r="H61" s="169"/>
      <c r="I61" s="159"/>
      <c r="J61" s="159"/>
      <c r="K61" s="159"/>
      <c r="L61" s="159"/>
      <c r="M61" s="317"/>
      <c r="N61" s="159"/>
      <c r="O61" s="159"/>
      <c r="P61" s="159"/>
      <c r="Q61" s="159"/>
      <c r="R61" s="159"/>
      <c r="S61" s="159"/>
      <c r="T61" s="159"/>
      <c r="U61" s="159"/>
      <c r="V61" s="160"/>
    </row>
    <row r="62" spans="2:23" ht="93" customHeight="1" collapsed="1">
      <c r="B62" s="171" t="s">
        <v>8</v>
      </c>
      <c r="C62" s="157"/>
      <c r="D62" s="157"/>
      <c r="E62" s="157"/>
      <c r="F62" s="324"/>
      <c r="G62" s="324"/>
      <c r="H62" s="480" t="s">
        <v>830</v>
      </c>
      <c r="I62" s="480"/>
      <c r="J62" s="480"/>
      <c r="K62" s="157"/>
      <c r="L62" s="316"/>
      <c r="M62" s="157"/>
      <c r="N62" s="157"/>
      <c r="O62" s="157"/>
      <c r="P62" s="157"/>
      <c r="Q62" s="157"/>
      <c r="R62" s="157"/>
      <c r="S62" s="157"/>
      <c r="T62" s="157"/>
      <c r="U62" s="157"/>
      <c r="V62" s="316"/>
    </row>
    <row r="63" spans="2:23" ht="19.5" hidden="1" customHeight="1" outlineLevel="1">
      <c r="B63" s="167"/>
      <c r="C63" s="168"/>
      <c r="D63" s="168"/>
      <c r="E63" s="168"/>
      <c r="F63" s="168"/>
      <c r="G63" s="168"/>
      <c r="H63" s="16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60"/>
    </row>
    <row r="64" spans="2:23" ht="19.5" hidden="1" customHeight="1" outlineLevel="1">
      <c r="B64" s="161" t="s">
        <v>737</v>
      </c>
      <c r="C64" s="161" t="s">
        <v>323</v>
      </c>
      <c r="D64" s="162" t="s">
        <v>734</v>
      </c>
      <c r="E64" s="162" t="s">
        <v>684</v>
      </c>
      <c r="F64" s="261">
        <v>2.0515826494724503</v>
      </c>
      <c r="G64" s="261">
        <v>2.3446658851113718</v>
      </c>
      <c r="H64" s="164" t="e">
        <f>VLOOKUP(B64,#REF!,4,0)&amp;" / "&amp;VLOOKUP(C64,#REF!,4,0)</f>
        <v>#REF!</v>
      </c>
      <c r="I64" s="165" t="e">
        <f>VLOOKUP(B64,#REF!,3,0)</f>
        <v>#REF!</v>
      </c>
      <c r="J64" s="165" t="e">
        <f>VLOOKUP(C64,#REF!,3,0)</f>
        <v>#REF!</v>
      </c>
      <c r="K64" s="265"/>
      <c r="L64" s="313" t="s">
        <v>797</v>
      </c>
      <c r="M64" s="281">
        <v>3500</v>
      </c>
      <c r="N64" s="281">
        <v>0</v>
      </c>
      <c r="O64" s="281">
        <v>3800</v>
      </c>
      <c r="P64" s="281">
        <v>4500</v>
      </c>
      <c r="Q64" s="281">
        <v>4500</v>
      </c>
      <c r="R64" s="281">
        <v>5000</v>
      </c>
      <c r="S64" s="281">
        <v>5900</v>
      </c>
      <c r="T64" s="281">
        <v>6000</v>
      </c>
      <c r="U64" s="283" t="s">
        <v>783</v>
      </c>
      <c r="V64" s="284" t="s">
        <v>784</v>
      </c>
      <c r="W64" s="254" t="s">
        <v>741</v>
      </c>
    </row>
    <row r="65" spans="2:23" ht="19.5" hidden="1" customHeight="1" outlineLevel="1">
      <c r="B65" s="161" t="s">
        <v>738</v>
      </c>
      <c r="C65" s="161" t="s">
        <v>323</v>
      </c>
      <c r="D65" s="162" t="s">
        <v>734</v>
      </c>
      <c r="E65" s="162" t="s">
        <v>684</v>
      </c>
      <c r="F65" s="261">
        <v>2.6377491207502932</v>
      </c>
      <c r="G65" s="261">
        <v>2.9308323563892147</v>
      </c>
      <c r="H65" s="164" t="e">
        <f>VLOOKUP(B65,#REF!,4,0)&amp;" / "&amp;VLOOKUP(C65,#REF!,4,0)</f>
        <v>#REF!</v>
      </c>
      <c r="I65" s="165" t="e">
        <f>VLOOKUP(B65,#REF!,3,0)</f>
        <v>#REF!</v>
      </c>
      <c r="J65" s="165" t="e">
        <f>VLOOKUP(C65,#REF!,3,0)</f>
        <v>#REF!</v>
      </c>
      <c r="K65" s="172"/>
      <c r="L65" s="315" t="s">
        <v>797</v>
      </c>
      <c r="M65" s="281">
        <v>4000</v>
      </c>
      <c r="N65" s="281">
        <v>0</v>
      </c>
      <c r="O65" s="281">
        <v>4400</v>
      </c>
      <c r="P65" s="281">
        <v>4500</v>
      </c>
      <c r="Q65" s="281">
        <v>5200</v>
      </c>
      <c r="R65" s="281">
        <v>5000</v>
      </c>
      <c r="S65" s="281">
        <v>6900</v>
      </c>
      <c r="T65" s="281">
        <v>6000</v>
      </c>
      <c r="U65" s="283" t="s">
        <v>783</v>
      </c>
      <c r="V65" s="284" t="s">
        <v>784</v>
      </c>
      <c r="W65" s="254" t="s">
        <v>741</v>
      </c>
    </row>
    <row r="66" spans="2:23" ht="19.5" hidden="1" customHeight="1" outlineLevel="1">
      <c r="B66" s="161" t="s">
        <v>739</v>
      </c>
      <c r="C66" s="161" t="s">
        <v>323</v>
      </c>
      <c r="D66" s="162" t="s">
        <v>734</v>
      </c>
      <c r="E66" s="162" t="s">
        <v>684</v>
      </c>
      <c r="F66" s="261">
        <v>3.5169988276670576</v>
      </c>
      <c r="G66" s="261">
        <v>4.1031652989449006</v>
      </c>
      <c r="H66" s="164" t="e">
        <f>VLOOKUP(B66,#REF!,4,0)&amp;" / "&amp;VLOOKUP(C66,#REF!,4,0)</f>
        <v>#REF!</v>
      </c>
      <c r="I66" s="165" t="e">
        <f>VLOOKUP(B66,#REF!,3,0)</f>
        <v>#REF!</v>
      </c>
      <c r="J66" s="165" t="e">
        <f>VLOOKUP(C66,#REF!,3,0)</f>
        <v>#REF!</v>
      </c>
      <c r="K66" s="172"/>
      <c r="L66" s="315" t="s">
        <v>797</v>
      </c>
      <c r="M66" s="281">
        <v>4100</v>
      </c>
      <c r="N66" s="281">
        <v>0</v>
      </c>
      <c r="O66" s="281">
        <v>4500</v>
      </c>
      <c r="P66" s="281">
        <v>4500</v>
      </c>
      <c r="Q66" s="281">
        <v>5400</v>
      </c>
      <c r="R66" s="281">
        <v>5000</v>
      </c>
      <c r="S66" s="281">
        <v>7100</v>
      </c>
      <c r="T66" s="281">
        <v>6000</v>
      </c>
      <c r="U66" s="283" t="s">
        <v>783</v>
      </c>
      <c r="V66" s="284" t="s">
        <v>784</v>
      </c>
      <c r="W66" s="254" t="s">
        <v>741</v>
      </c>
    </row>
    <row r="67" spans="2:23" ht="19.5" hidden="1" customHeight="1" outlineLevel="1">
      <c r="B67" s="161" t="s">
        <v>740</v>
      </c>
      <c r="C67" s="161" t="s">
        <v>323</v>
      </c>
      <c r="D67" s="162" t="s">
        <v>734</v>
      </c>
      <c r="E67" s="162" t="s">
        <v>684</v>
      </c>
      <c r="F67" s="261">
        <v>5.2754982415005864</v>
      </c>
      <c r="G67" s="261">
        <v>5.422039859320047</v>
      </c>
      <c r="H67" s="164" t="e">
        <f>VLOOKUP(B67,#REF!,4,0)&amp;" / "&amp;VLOOKUP(C67,#REF!,4,0)</f>
        <v>#REF!</v>
      </c>
      <c r="I67" s="165" t="e">
        <f>VLOOKUP(B67,#REF!,3,0)</f>
        <v>#REF!</v>
      </c>
      <c r="J67" s="165" t="e">
        <f>VLOOKUP(C67,#REF!,3,0)</f>
        <v>#REF!</v>
      </c>
      <c r="K67" s="166"/>
      <c r="L67" s="314" t="s">
        <v>797</v>
      </c>
      <c r="M67" s="281">
        <v>4200</v>
      </c>
      <c r="N67" s="281">
        <v>0</v>
      </c>
      <c r="O67" s="281">
        <v>4600</v>
      </c>
      <c r="P67" s="281">
        <v>4500</v>
      </c>
      <c r="Q67" s="281">
        <v>5500</v>
      </c>
      <c r="R67" s="281">
        <v>5000</v>
      </c>
      <c r="S67" s="281">
        <v>7300</v>
      </c>
      <c r="T67" s="281">
        <v>6000</v>
      </c>
      <c r="U67" s="283" t="s">
        <v>783</v>
      </c>
      <c r="V67" s="284" t="s">
        <v>784</v>
      </c>
      <c r="W67" s="254" t="s">
        <v>741</v>
      </c>
    </row>
    <row r="68" spans="2:23" ht="19.5" hidden="1" customHeight="1" outlineLevel="1">
      <c r="B68" s="137"/>
      <c r="J68" s="137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279"/>
    </row>
    <row r="69" spans="2:23" ht="19.5" hidden="1" customHeight="1" outlineLevel="1">
      <c r="B69" s="161" t="s">
        <v>349</v>
      </c>
      <c r="C69" s="161" t="s">
        <v>13</v>
      </c>
      <c r="D69" s="162" t="s">
        <v>1</v>
      </c>
      <c r="E69" s="162" t="s">
        <v>514</v>
      </c>
      <c r="F69" s="163">
        <v>2.64</v>
      </c>
      <c r="G69" s="163">
        <v>2.93</v>
      </c>
      <c r="H69" s="164" t="e">
        <f>VLOOKUP(B69,#REF!,4,0)&amp;" / "&amp;VLOOKUP(C69,#REF!,4,0)</f>
        <v>#REF!</v>
      </c>
      <c r="I69" s="165" t="e">
        <f>VLOOKUP(B69,#REF!,3,0)</f>
        <v>#REF!</v>
      </c>
      <c r="J69" s="165" t="e">
        <f>VLOOKUP(C69,#REF!,3,0)</f>
        <v>#REF!</v>
      </c>
      <c r="K69" s="265"/>
      <c r="L69" s="313" t="s">
        <v>797</v>
      </c>
      <c r="M69" s="281">
        <v>3700</v>
      </c>
      <c r="N69" s="281">
        <v>0</v>
      </c>
      <c r="O69" s="281">
        <v>4000</v>
      </c>
      <c r="P69" s="281">
        <v>4500</v>
      </c>
      <c r="Q69" s="281">
        <v>4800</v>
      </c>
      <c r="R69" s="281">
        <v>5000</v>
      </c>
      <c r="S69" s="281">
        <v>6300</v>
      </c>
      <c r="T69" s="281">
        <v>6000</v>
      </c>
      <c r="U69" s="283" t="s">
        <v>783</v>
      </c>
      <c r="V69" s="284" t="s">
        <v>784</v>
      </c>
    </row>
    <row r="70" spans="2:23" ht="19.5" hidden="1" customHeight="1" outlineLevel="1">
      <c r="B70" s="161" t="s">
        <v>350</v>
      </c>
      <c r="C70" s="161" t="s">
        <v>13</v>
      </c>
      <c r="D70" s="162" t="s">
        <v>1</v>
      </c>
      <c r="E70" s="162" t="s">
        <v>514</v>
      </c>
      <c r="F70" s="163">
        <v>3.52</v>
      </c>
      <c r="G70" s="163">
        <v>3.81</v>
      </c>
      <c r="H70" s="164" t="e">
        <f>VLOOKUP(B70,#REF!,4,0)&amp;" / "&amp;VLOOKUP(C70,#REF!,4,0)</f>
        <v>#REF!</v>
      </c>
      <c r="I70" s="165" t="e">
        <f>VLOOKUP(B70,#REF!,3,0)</f>
        <v>#REF!</v>
      </c>
      <c r="J70" s="165" t="e">
        <f>VLOOKUP(C70,#REF!,3,0)</f>
        <v>#REF!</v>
      </c>
      <c r="K70" s="172"/>
      <c r="L70" s="315" t="s">
        <v>797</v>
      </c>
      <c r="M70" s="281">
        <v>3700</v>
      </c>
      <c r="N70" s="281">
        <v>0</v>
      </c>
      <c r="O70" s="281">
        <v>4000</v>
      </c>
      <c r="P70" s="281">
        <v>4500</v>
      </c>
      <c r="Q70" s="281">
        <v>4800</v>
      </c>
      <c r="R70" s="281">
        <v>5000</v>
      </c>
      <c r="S70" s="281">
        <v>6300</v>
      </c>
      <c r="T70" s="281">
        <v>6000</v>
      </c>
      <c r="U70" s="283" t="s">
        <v>783</v>
      </c>
      <c r="V70" s="284" t="s">
        <v>784</v>
      </c>
    </row>
    <row r="71" spans="2:23" ht="19.5" hidden="1" customHeight="1" outlineLevel="1">
      <c r="B71" s="161" t="s">
        <v>351</v>
      </c>
      <c r="C71" s="161" t="s">
        <v>13</v>
      </c>
      <c r="D71" s="162" t="s">
        <v>1</v>
      </c>
      <c r="E71" s="162" t="s">
        <v>514</v>
      </c>
      <c r="F71" s="163">
        <v>5.28</v>
      </c>
      <c r="G71" s="163">
        <v>5.57</v>
      </c>
      <c r="H71" s="164" t="e">
        <f>VLOOKUP(B71,#REF!,4,0)&amp;" / "&amp;VLOOKUP(C71,#REF!,4,0)</f>
        <v>#REF!</v>
      </c>
      <c r="I71" s="165" t="e">
        <f>VLOOKUP(B71,#REF!,3,0)</f>
        <v>#REF!</v>
      </c>
      <c r="J71" s="165" t="e">
        <f>VLOOKUP(C71,#REF!,3,0)</f>
        <v>#REF!</v>
      </c>
      <c r="K71" s="166"/>
      <c r="L71" s="314" t="s">
        <v>797</v>
      </c>
      <c r="M71" s="281">
        <v>3800</v>
      </c>
      <c r="N71" s="281">
        <v>0</v>
      </c>
      <c r="O71" s="281">
        <v>4100</v>
      </c>
      <c r="P71" s="281">
        <v>4500</v>
      </c>
      <c r="Q71" s="281">
        <v>4900</v>
      </c>
      <c r="R71" s="281">
        <v>5000</v>
      </c>
      <c r="S71" s="281">
        <v>6500</v>
      </c>
      <c r="T71" s="281">
        <v>6000</v>
      </c>
      <c r="U71" s="283" t="s">
        <v>783</v>
      </c>
      <c r="V71" s="284" t="s">
        <v>784</v>
      </c>
    </row>
    <row r="72" spans="2:23" ht="19.5" hidden="1" customHeight="1" outlineLevel="1">
      <c r="B72" s="174"/>
      <c r="C72" s="168"/>
      <c r="D72" s="168"/>
      <c r="E72" s="168"/>
      <c r="F72" s="168"/>
      <c r="G72" s="168"/>
      <c r="H72" s="16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60"/>
    </row>
    <row r="73" spans="2:23" ht="19.5" hidden="1" customHeight="1" outlineLevel="1">
      <c r="B73" s="161" t="s">
        <v>35</v>
      </c>
      <c r="C73" s="161" t="s">
        <v>323</v>
      </c>
      <c r="D73" s="162" t="s">
        <v>1</v>
      </c>
      <c r="E73" s="162" t="s">
        <v>514</v>
      </c>
      <c r="F73" s="163">
        <v>2.64</v>
      </c>
      <c r="G73" s="163">
        <v>2.93</v>
      </c>
      <c r="H73" s="164" t="e">
        <f>VLOOKUP(B73,#REF!,4,0)&amp;" / "&amp;VLOOKUP(C73,#REF!,4,0)</f>
        <v>#REF!</v>
      </c>
      <c r="I73" s="165" t="e">
        <f>VLOOKUP(B73,#REF!,3,0)</f>
        <v>#REF!</v>
      </c>
      <c r="J73" s="165" t="e">
        <f>VLOOKUP(C73,#REF!,3,0)</f>
        <v>#REF!</v>
      </c>
      <c r="K73" s="265"/>
      <c r="L73" s="313" t="s">
        <v>797</v>
      </c>
      <c r="M73" s="281">
        <v>4600</v>
      </c>
      <c r="N73" s="281">
        <v>0</v>
      </c>
      <c r="O73" s="281">
        <v>5000</v>
      </c>
      <c r="P73" s="281">
        <v>4500</v>
      </c>
      <c r="Q73" s="281">
        <v>6000</v>
      </c>
      <c r="R73" s="281">
        <v>5000</v>
      </c>
      <c r="S73" s="281">
        <v>8000</v>
      </c>
      <c r="T73" s="281">
        <v>6000</v>
      </c>
      <c r="U73" s="283" t="s">
        <v>783</v>
      </c>
      <c r="V73" s="284" t="s">
        <v>784</v>
      </c>
    </row>
    <row r="74" spans="2:23" ht="19.5" hidden="1" customHeight="1" outlineLevel="1">
      <c r="B74" s="161" t="s">
        <v>36</v>
      </c>
      <c r="C74" s="161" t="s">
        <v>323</v>
      </c>
      <c r="D74" s="162" t="s">
        <v>1</v>
      </c>
      <c r="E74" s="162" t="s">
        <v>514</v>
      </c>
      <c r="F74" s="163">
        <v>3.52</v>
      </c>
      <c r="G74" s="163">
        <v>3.81</v>
      </c>
      <c r="H74" s="164" t="e">
        <f>VLOOKUP(B74,#REF!,4,0)&amp;" / "&amp;VLOOKUP(C74,#REF!,4,0)</f>
        <v>#REF!</v>
      </c>
      <c r="I74" s="165" t="e">
        <f>VLOOKUP(B74,#REF!,3,0)</f>
        <v>#REF!</v>
      </c>
      <c r="J74" s="165" t="e">
        <f>VLOOKUP(C74,#REF!,3,0)</f>
        <v>#REF!</v>
      </c>
      <c r="K74" s="172"/>
      <c r="L74" s="315" t="s">
        <v>797</v>
      </c>
      <c r="M74" s="281">
        <v>4700</v>
      </c>
      <c r="N74" s="281">
        <v>0</v>
      </c>
      <c r="O74" s="281">
        <v>5100</v>
      </c>
      <c r="P74" s="281">
        <v>4500</v>
      </c>
      <c r="Q74" s="281">
        <v>6200</v>
      </c>
      <c r="R74" s="281">
        <v>5000</v>
      </c>
      <c r="S74" s="281">
        <v>8300</v>
      </c>
      <c r="T74" s="281">
        <v>6000</v>
      </c>
      <c r="U74" s="283" t="s">
        <v>783</v>
      </c>
      <c r="V74" s="284" t="s">
        <v>784</v>
      </c>
    </row>
    <row r="75" spans="2:23" ht="19.5" hidden="1" customHeight="1" outlineLevel="1">
      <c r="B75" s="161" t="s">
        <v>37</v>
      </c>
      <c r="C75" s="161" t="s">
        <v>323</v>
      </c>
      <c r="D75" s="162" t="s">
        <v>1</v>
      </c>
      <c r="E75" s="162" t="s">
        <v>514</v>
      </c>
      <c r="F75" s="163">
        <v>5.28</v>
      </c>
      <c r="G75" s="163">
        <v>5.57</v>
      </c>
      <c r="H75" s="164" t="e">
        <f>VLOOKUP(B75,#REF!,4,0)&amp;" / "&amp;VLOOKUP(C75,#REF!,4,0)</f>
        <v>#REF!</v>
      </c>
      <c r="I75" s="165" t="e">
        <f>VLOOKUP(B75,#REF!,3,0)</f>
        <v>#REF!</v>
      </c>
      <c r="J75" s="165" t="e">
        <f>VLOOKUP(C75,#REF!,3,0)</f>
        <v>#REF!</v>
      </c>
      <c r="K75" s="264"/>
      <c r="L75" s="314" t="s">
        <v>797</v>
      </c>
      <c r="M75" s="281">
        <v>4800</v>
      </c>
      <c r="N75" s="281">
        <v>0</v>
      </c>
      <c r="O75" s="281">
        <v>5300</v>
      </c>
      <c r="P75" s="281">
        <v>4500</v>
      </c>
      <c r="Q75" s="281">
        <v>6400</v>
      </c>
      <c r="R75" s="281">
        <v>5000</v>
      </c>
      <c r="S75" s="281">
        <v>8500</v>
      </c>
      <c r="T75" s="281">
        <v>6000</v>
      </c>
      <c r="U75" s="283" t="s">
        <v>783</v>
      </c>
      <c r="V75" s="284" t="s">
        <v>784</v>
      </c>
    </row>
    <row r="76" spans="2:23" ht="19.5" hidden="1" customHeight="1" outlineLevel="1">
      <c r="B76" s="167"/>
      <c r="C76" s="168"/>
      <c r="D76" s="168"/>
      <c r="E76" s="168"/>
      <c r="F76" s="168"/>
      <c r="G76" s="168"/>
      <c r="H76" s="16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60"/>
    </row>
    <row r="77" spans="2:23" ht="86.25" customHeight="1" collapsed="1">
      <c r="B77" s="171" t="s">
        <v>10</v>
      </c>
      <c r="C77" s="157"/>
      <c r="D77" s="157"/>
      <c r="E77" s="157"/>
      <c r="F77" s="324"/>
      <c r="G77" s="324"/>
      <c r="H77" s="480" t="s">
        <v>831</v>
      </c>
      <c r="I77" s="480"/>
      <c r="J77" s="480"/>
      <c r="K77" s="157"/>
      <c r="L77" s="323"/>
      <c r="M77" s="157"/>
      <c r="N77" s="157"/>
      <c r="O77" s="157"/>
      <c r="P77" s="157"/>
      <c r="Q77" s="157"/>
      <c r="R77" s="157"/>
      <c r="S77" s="157"/>
      <c r="T77" s="157"/>
      <c r="U77" s="157"/>
      <c r="V77" s="316"/>
    </row>
    <row r="78" spans="2:23" ht="19.5" hidden="1" customHeight="1" outlineLevel="1">
      <c r="B78" s="167"/>
      <c r="C78" s="168"/>
      <c r="D78" s="168"/>
      <c r="E78" s="168"/>
      <c r="F78" s="168"/>
      <c r="G78" s="168"/>
      <c r="H78" s="16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60"/>
    </row>
    <row r="79" spans="2:23" ht="19.5" hidden="1" customHeight="1" outlineLevel="1">
      <c r="B79" s="161" t="s">
        <v>742</v>
      </c>
      <c r="C79" s="161"/>
      <c r="D79" s="162" t="s">
        <v>734</v>
      </c>
      <c r="E79" s="162" t="s">
        <v>684</v>
      </c>
      <c r="F79" s="163">
        <v>2.0499999999999998</v>
      </c>
      <c r="G79" s="163">
        <v>2.35</v>
      </c>
      <c r="H79" s="164" t="e">
        <f>VLOOKUP(B79,#REF!,4,0)</f>
        <v>#REF!</v>
      </c>
      <c r="I79" s="165" t="e">
        <f>VLOOKUP(B79,#REF!,3,0)</f>
        <v>#REF!</v>
      </c>
      <c r="J79" s="165"/>
      <c r="K79" s="265"/>
      <c r="L79" s="313" t="s">
        <v>797</v>
      </c>
      <c r="M79" s="281">
        <v>3300</v>
      </c>
      <c r="N79" s="281">
        <v>0</v>
      </c>
      <c r="O79" s="281">
        <v>3600</v>
      </c>
      <c r="P79" s="281">
        <v>4500</v>
      </c>
      <c r="Q79" s="281">
        <v>4300</v>
      </c>
      <c r="R79" s="281">
        <v>5000</v>
      </c>
      <c r="S79" s="281">
        <v>5600</v>
      </c>
      <c r="T79" s="281">
        <v>6000</v>
      </c>
      <c r="U79" s="283" t="s">
        <v>783</v>
      </c>
      <c r="V79" s="284" t="s">
        <v>784</v>
      </c>
      <c r="W79" s="252" t="s">
        <v>741</v>
      </c>
    </row>
    <row r="80" spans="2:23" ht="19.5" hidden="1" customHeight="1" outlineLevel="1">
      <c r="B80" s="161" t="s">
        <v>743</v>
      </c>
      <c r="C80" s="161"/>
      <c r="D80" s="162" t="s">
        <v>734</v>
      </c>
      <c r="E80" s="162" t="s">
        <v>684</v>
      </c>
      <c r="F80" s="163">
        <v>2.64</v>
      </c>
      <c r="G80" s="163">
        <v>2.93</v>
      </c>
      <c r="H80" s="164" t="e">
        <f>VLOOKUP(B80,#REF!,4,0)</f>
        <v>#REF!</v>
      </c>
      <c r="I80" s="165" t="e">
        <f>VLOOKUP(B80,#REF!,3,0)</f>
        <v>#REF!</v>
      </c>
      <c r="J80" s="165"/>
      <c r="K80" s="172"/>
      <c r="L80" s="315" t="s">
        <v>797</v>
      </c>
      <c r="M80" s="281">
        <v>3400</v>
      </c>
      <c r="N80" s="281">
        <v>0</v>
      </c>
      <c r="O80" s="281">
        <v>3700</v>
      </c>
      <c r="P80" s="281">
        <v>4500</v>
      </c>
      <c r="Q80" s="281">
        <v>4400</v>
      </c>
      <c r="R80" s="281">
        <v>5000</v>
      </c>
      <c r="S80" s="281">
        <v>5700</v>
      </c>
      <c r="T80" s="281">
        <v>6000</v>
      </c>
      <c r="U80" s="283" t="s">
        <v>783</v>
      </c>
      <c r="V80" s="284" t="s">
        <v>784</v>
      </c>
      <c r="W80" s="252" t="s">
        <v>741</v>
      </c>
    </row>
    <row r="81" spans="2:23" ht="19.5" hidden="1" customHeight="1" outlineLevel="1">
      <c r="B81" s="161" t="s">
        <v>744</v>
      </c>
      <c r="C81" s="161"/>
      <c r="D81" s="162" t="s">
        <v>734</v>
      </c>
      <c r="E81" s="162" t="s">
        <v>684</v>
      </c>
      <c r="F81" s="163">
        <v>3.52</v>
      </c>
      <c r="G81" s="163">
        <v>3.81</v>
      </c>
      <c r="H81" s="164" t="e">
        <f>VLOOKUP(B81,#REF!,4,0)</f>
        <v>#REF!</v>
      </c>
      <c r="I81" s="165" t="e">
        <f>VLOOKUP(B81,#REF!,3,0)</f>
        <v>#REF!</v>
      </c>
      <c r="J81" s="165"/>
      <c r="K81" s="172"/>
      <c r="L81" s="315" t="s">
        <v>797</v>
      </c>
      <c r="M81" s="281">
        <v>3500</v>
      </c>
      <c r="N81" s="281">
        <v>0</v>
      </c>
      <c r="O81" s="281">
        <v>3800</v>
      </c>
      <c r="P81" s="281">
        <v>4500</v>
      </c>
      <c r="Q81" s="281">
        <v>4500</v>
      </c>
      <c r="R81" s="281">
        <v>5000</v>
      </c>
      <c r="S81" s="281">
        <v>5900</v>
      </c>
      <c r="T81" s="281">
        <v>6000</v>
      </c>
      <c r="U81" s="283" t="s">
        <v>783</v>
      </c>
      <c r="V81" s="284" t="s">
        <v>784</v>
      </c>
      <c r="W81" s="252" t="s">
        <v>741</v>
      </c>
    </row>
    <row r="82" spans="2:23" ht="19.5" hidden="1" customHeight="1" outlineLevel="1">
      <c r="B82" s="161" t="s">
        <v>745</v>
      </c>
      <c r="C82" s="161"/>
      <c r="D82" s="162" t="s">
        <v>734</v>
      </c>
      <c r="E82" s="162" t="s">
        <v>684</v>
      </c>
      <c r="F82" s="163">
        <v>5.28</v>
      </c>
      <c r="G82" s="163">
        <v>5.57</v>
      </c>
      <c r="H82" s="164" t="e">
        <f>VLOOKUP(B82,#REF!,4,0)</f>
        <v>#REF!</v>
      </c>
      <c r="I82" s="165" t="e">
        <f>VLOOKUP(B82,#REF!,3,0)</f>
        <v>#REF!</v>
      </c>
      <c r="J82" s="165"/>
      <c r="K82" s="166"/>
      <c r="L82" s="314" t="s">
        <v>797</v>
      </c>
      <c r="M82" s="281">
        <v>4100</v>
      </c>
      <c r="N82" s="281">
        <v>0</v>
      </c>
      <c r="O82" s="281">
        <v>4500</v>
      </c>
      <c r="P82" s="281">
        <v>4500</v>
      </c>
      <c r="Q82" s="281">
        <v>5400</v>
      </c>
      <c r="R82" s="281">
        <v>5000</v>
      </c>
      <c r="S82" s="281">
        <v>7100</v>
      </c>
      <c r="T82" s="281">
        <v>6000</v>
      </c>
      <c r="U82" s="283" t="s">
        <v>783</v>
      </c>
      <c r="V82" s="284" t="s">
        <v>784</v>
      </c>
      <c r="W82" s="252" t="s">
        <v>741</v>
      </c>
    </row>
    <row r="83" spans="2:23" ht="19.5" hidden="1" customHeight="1" outlineLevel="1">
      <c r="B83" s="167"/>
      <c r="C83" s="168"/>
      <c r="D83" s="168"/>
      <c r="E83" s="168"/>
      <c r="F83" s="168"/>
      <c r="G83" s="168"/>
      <c r="H83" s="16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60"/>
    </row>
    <row r="84" spans="2:23" ht="19.5" hidden="1" customHeight="1" outlineLevel="1">
      <c r="B84" s="161" t="s">
        <v>352</v>
      </c>
      <c r="C84" s="161"/>
      <c r="D84" s="162" t="s">
        <v>1</v>
      </c>
      <c r="E84" s="162" t="s">
        <v>514</v>
      </c>
      <c r="F84" s="163">
        <v>2.0499999999999998</v>
      </c>
      <c r="G84" s="163">
        <v>2.34</v>
      </c>
      <c r="H84" s="164" t="e">
        <f>VLOOKUP(B84,#REF!,4,0)</f>
        <v>#REF!</v>
      </c>
      <c r="I84" s="165" t="e">
        <f>VLOOKUP(B84,#REF!,3,0)</f>
        <v>#REF!</v>
      </c>
      <c r="J84" s="165"/>
      <c r="K84" s="265"/>
      <c r="L84" s="313" t="s">
        <v>797</v>
      </c>
      <c r="M84" s="281">
        <v>3000</v>
      </c>
      <c r="N84" s="281">
        <v>0</v>
      </c>
      <c r="O84" s="281">
        <v>3200</v>
      </c>
      <c r="P84" s="281">
        <v>4500</v>
      </c>
      <c r="Q84" s="281">
        <v>3800</v>
      </c>
      <c r="R84" s="281">
        <v>5000</v>
      </c>
      <c r="S84" s="281">
        <v>4900</v>
      </c>
      <c r="T84" s="281">
        <v>6000</v>
      </c>
      <c r="U84" s="283" t="s">
        <v>783</v>
      </c>
      <c r="V84" s="284" t="s">
        <v>784</v>
      </c>
    </row>
    <row r="85" spans="2:23" ht="19.5" hidden="1" customHeight="1" outlineLevel="1">
      <c r="B85" s="161" t="s">
        <v>353</v>
      </c>
      <c r="C85" s="161"/>
      <c r="D85" s="162" t="s">
        <v>1</v>
      </c>
      <c r="E85" s="162" t="s">
        <v>514</v>
      </c>
      <c r="F85" s="163">
        <v>2.64</v>
      </c>
      <c r="G85" s="163">
        <v>2.93</v>
      </c>
      <c r="H85" s="164" t="e">
        <f>VLOOKUP(B85,#REF!,4,0)</f>
        <v>#REF!</v>
      </c>
      <c r="I85" s="165" t="e">
        <f>VLOOKUP(B85,#REF!,3,0)</f>
        <v>#REF!</v>
      </c>
      <c r="J85" s="165"/>
      <c r="K85" s="172"/>
      <c r="L85" s="315" t="s">
        <v>797</v>
      </c>
      <c r="M85" s="281">
        <v>3000</v>
      </c>
      <c r="N85" s="281">
        <v>0</v>
      </c>
      <c r="O85" s="281">
        <v>3200</v>
      </c>
      <c r="P85" s="281">
        <v>4500</v>
      </c>
      <c r="Q85" s="281">
        <v>3800</v>
      </c>
      <c r="R85" s="281">
        <v>5000</v>
      </c>
      <c r="S85" s="281">
        <v>4900</v>
      </c>
      <c r="T85" s="281">
        <v>6000</v>
      </c>
      <c r="U85" s="283" t="s">
        <v>783</v>
      </c>
      <c r="V85" s="284" t="s">
        <v>784</v>
      </c>
    </row>
    <row r="86" spans="2:23" ht="19.5" hidden="1" customHeight="1" outlineLevel="1">
      <c r="B86" s="161" t="s">
        <v>354</v>
      </c>
      <c r="C86" s="161"/>
      <c r="D86" s="162" t="s">
        <v>1</v>
      </c>
      <c r="E86" s="162" t="s">
        <v>514</v>
      </c>
      <c r="F86" s="163">
        <v>3.52</v>
      </c>
      <c r="G86" s="163">
        <v>3.81</v>
      </c>
      <c r="H86" s="164" t="e">
        <f>VLOOKUP(B86,#REF!,4,0)</f>
        <v>#REF!</v>
      </c>
      <c r="I86" s="165" t="e">
        <f>VLOOKUP(B86,#REF!,3,0)</f>
        <v>#REF!</v>
      </c>
      <c r="J86" s="165"/>
      <c r="K86" s="166"/>
      <c r="L86" s="314" t="s">
        <v>797</v>
      </c>
      <c r="M86" s="281">
        <v>3100</v>
      </c>
      <c r="N86" s="281">
        <v>0</v>
      </c>
      <c r="O86" s="281">
        <v>3300</v>
      </c>
      <c r="P86" s="281">
        <v>4500</v>
      </c>
      <c r="Q86" s="281">
        <v>3900</v>
      </c>
      <c r="R86" s="281">
        <v>5000</v>
      </c>
      <c r="S86" s="281">
        <v>5100</v>
      </c>
      <c r="T86" s="281">
        <v>6000</v>
      </c>
      <c r="U86" s="283" t="s">
        <v>783</v>
      </c>
      <c r="V86" s="284" t="s">
        <v>784</v>
      </c>
    </row>
    <row r="87" spans="2:23" ht="19.5" hidden="1" customHeight="1" outlineLevel="1">
      <c r="B87" s="174"/>
      <c r="C87" s="168"/>
      <c r="D87" s="168"/>
      <c r="E87" s="168"/>
      <c r="F87" s="168"/>
      <c r="G87" s="168"/>
      <c r="H87" s="16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60"/>
    </row>
    <row r="88" spans="2:23" ht="19.5" hidden="1" customHeight="1" outlineLevel="1">
      <c r="B88" s="161" t="s">
        <v>38</v>
      </c>
      <c r="C88" s="161"/>
      <c r="D88" s="162" t="s">
        <v>1</v>
      </c>
      <c r="E88" s="162" t="s">
        <v>514</v>
      </c>
      <c r="F88" s="163">
        <v>2.0499999999999998</v>
      </c>
      <c r="G88" s="163">
        <v>2.34</v>
      </c>
      <c r="H88" s="164" t="e">
        <f>VLOOKUP(B88,#REF!,4,0)</f>
        <v>#REF!</v>
      </c>
      <c r="I88" s="165" t="e">
        <f>VLOOKUP(B88,#REF!,3,0)</f>
        <v>#REF!</v>
      </c>
      <c r="J88" s="165"/>
      <c r="K88" s="265"/>
      <c r="L88" s="313" t="s">
        <v>797</v>
      </c>
      <c r="M88" s="281">
        <v>3000</v>
      </c>
      <c r="N88" s="281">
        <v>0</v>
      </c>
      <c r="O88" s="281">
        <v>3200</v>
      </c>
      <c r="P88" s="281">
        <v>4500</v>
      </c>
      <c r="Q88" s="281">
        <v>3800</v>
      </c>
      <c r="R88" s="281">
        <v>5000</v>
      </c>
      <c r="S88" s="281">
        <v>4900</v>
      </c>
      <c r="T88" s="281">
        <v>6000</v>
      </c>
      <c r="U88" s="283" t="s">
        <v>783</v>
      </c>
      <c r="V88" s="284" t="s">
        <v>784</v>
      </c>
    </row>
    <row r="89" spans="2:23" ht="19.5" hidden="1" customHeight="1" outlineLevel="1">
      <c r="B89" s="161" t="s">
        <v>39</v>
      </c>
      <c r="C89" s="161"/>
      <c r="D89" s="162" t="s">
        <v>1</v>
      </c>
      <c r="E89" s="162" t="s">
        <v>514</v>
      </c>
      <c r="F89" s="163">
        <v>2.64</v>
      </c>
      <c r="G89" s="163">
        <v>2.93</v>
      </c>
      <c r="H89" s="164" t="e">
        <f>VLOOKUP(B89,#REF!,4,0)</f>
        <v>#REF!</v>
      </c>
      <c r="I89" s="165" t="e">
        <f>VLOOKUP(B89,#REF!,3,0)</f>
        <v>#REF!</v>
      </c>
      <c r="J89" s="165"/>
      <c r="K89" s="172"/>
      <c r="L89" s="315" t="s">
        <v>797</v>
      </c>
      <c r="M89" s="281">
        <v>3000</v>
      </c>
      <c r="N89" s="281">
        <v>0</v>
      </c>
      <c r="O89" s="281">
        <v>3200</v>
      </c>
      <c r="P89" s="281">
        <v>4500</v>
      </c>
      <c r="Q89" s="281">
        <v>3800</v>
      </c>
      <c r="R89" s="281">
        <v>5000</v>
      </c>
      <c r="S89" s="281">
        <v>4900</v>
      </c>
      <c r="T89" s="281">
        <v>6000</v>
      </c>
      <c r="U89" s="283" t="s">
        <v>783</v>
      </c>
      <c r="V89" s="284" t="s">
        <v>784</v>
      </c>
    </row>
    <row r="90" spans="2:23" ht="19.5" hidden="1" customHeight="1" outlineLevel="1">
      <c r="B90" s="161" t="s">
        <v>40</v>
      </c>
      <c r="C90" s="161"/>
      <c r="D90" s="162" t="s">
        <v>1</v>
      </c>
      <c r="E90" s="162" t="s">
        <v>514</v>
      </c>
      <c r="F90" s="163">
        <v>3.52</v>
      </c>
      <c r="G90" s="163">
        <v>3.81</v>
      </c>
      <c r="H90" s="164" t="e">
        <f>VLOOKUP(B90,#REF!,4,0)</f>
        <v>#REF!</v>
      </c>
      <c r="I90" s="165" t="e">
        <f>VLOOKUP(B90,#REF!,3,0)</f>
        <v>#REF!</v>
      </c>
      <c r="J90" s="165"/>
      <c r="K90" s="166"/>
      <c r="L90" s="314" t="s">
        <v>797</v>
      </c>
      <c r="M90" s="281">
        <v>3100</v>
      </c>
      <c r="N90" s="281">
        <v>0</v>
      </c>
      <c r="O90" s="281">
        <v>3300</v>
      </c>
      <c r="P90" s="281">
        <v>4500</v>
      </c>
      <c r="Q90" s="281">
        <v>3900</v>
      </c>
      <c r="R90" s="281">
        <v>5000</v>
      </c>
      <c r="S90" s="281">
        <v>5100</v>
      </c>
      <c r="T90" s="281">
        <v>6000</v>
      </c>
      <c r="U90" s="283" t="s">
        <v>783</v>
      </c>
      <c r="V90" s="284" t="s">
        <v>784</v>
      </c>
    </row>
    <row r="91" spans="2:23" ht="18.600000000000001" hidden="1" customHeight="1" outlineLevel="1">
      <c r="B91" s="167"/>
      <c r="C91" s="168"/>
      <c r="D91" s="168"/>
      <c r="E91" s="168"/>
      <c r="F91" s="168"/>
      <c r="G91" s="168"/>
      <c r="H91" s="16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60"/>
    </row>
    <row r="92" spans="2:23" ht="94.5" customHeight="1" collapsed="1">
      <c r="B92" s="171" t="s">
        <v>582</v>
      </c>
      <c r="C92" s="157"/>
      <c r="D92" s="157"/>
      <c r="E92" s="157"/>
      <c r="F92" s="157"/>
      <c r="G92" s="157"/>
      <c r="H92" s="157"/>
      <c r="I92" s="157"/>
      <c r="J92" s="173"/>
      <c r="K92" s="157"/>
      <c r="L92" s="323"/>
      <c r="M92" s="157"/>
      <c r="N92" s="157"/>
      <c r="O92" s="157"/>
      <c r="P92" s="157"/>
      <c r="Q92" s="157"/>
      <c r="R92" s="157"/>
      <c r="S92" s="157"/>
      <c r="T92" s="157"/>
      <c r="U92" s="157"/>
      <c r="V92" s="316"/>
    </row>
    <row r="93" spans="2:23" ht="19.5" hidden="1" customHeight="1" outlineLevel="1">
      <c r="B93" s="174"/>
      <c r="C93" s="168"/>
      <c r="D93" s="168"/>
      <c r="E93" s="168"/>
      <c r="F93" s="168"/>
      <c r="G93" s="168"/>
      <c r="H93" s="16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60"/>
    </row>
    <row r="94" spans="2:23" ht="19.5" hidden="1" customHeight="1" outlineLevel="1">
      <c r="B94" s="388" t="s">
        <v>580</v>
      </c>
      <c r="C94" s="389" t="s">
        <v>111</v>
      </c>
      <c r="D94" s="389"/>
      <c r="E94" s="389"/>
      <c r="F94" s="390" t="s">
        <v>578</v>
      </c>
      <c r="G94" s="390" t="s">
        <v>578</v>
      </c>
      <c r="H94" s="391" t="e">
        <f>VLOOKUP(C94,#REF!,4,0)</f>
        <v>#REF!</v>
      </c>
      <c r="I94" s="392" t="s">
        <v>578</v>
      </c>
      <c r="J94" s="393" t="e">
        <f>VLOOKUP(C94,#REF!,3,0)</f>
        <v>#REF!</v>
      </c>
      <c r="K94" s="394"/>
      <c r="L94" s="406"/>
      <c r="M94" s="394"/>
      <c r="N94" s="394"/>
      <c r="O94" s="394"/>
      <c r="P94" s="394"/>
      <c r="Q94" s="394"/>
      <c r="R94" s="394"/>
      <c r="S94" s="394"/>
      <c r="T94" s="394"/>
      <c r="U94" s="394"/>
      <c r="V94" s="321"/>
    </row>
    <row r="95" spans="2:23" ht="19.5" hidden="1" customHeight="1" outlineLevel="1">
      <c r="B95" s="175" t="s">
        <v>581</v>
      </c>
      <c r="C95" s="161" t="s">
        <v>573</v>
      </c>
      <c r="D95" s="161"/>
      <c r="E95" s="161"/>
      <c r="F95" s="163" t="s">
        <v>578</v>
      </c>
      <c r="G95" s="163" t="s">
        <v>578</v>
      </c>
      <c r="H95" s="164" t="e">
        <f>VLOOKUP(C95,#REF!,4,0)</f>
        <v>#REF!</v>
      </c>
      <c r="I95" s="165" t="s">
        <v>578</v>
      </c>
      <c r="J95" s="176" t="e">
        <f>VLOOKUP(C95,#REF!,3,0)</f>
        <v>#REF!</v>
      </c>
      <c r="K95" s="193"/>
      <c r="L95" s="407"/>
      <c r="M95" s="193"/>
      <c r="N95" s="193"/>
      <c r="O95" s="193"/>
      <c r="P95" s="193"/>
      <c r="Q95" s="193"/>
      <c r="R95" s="193"/>
      <c r="S95" s="193"/>
      <c r="T95" s="193"/>
      <c r="U95" s="193"/>
      <c r="V95" s="194"/>
    </row>
    <row r="96" spans="2:23" ht="19.5" hidden="1" customHeight="1" outlineLevel="1">
      <c r="B96" s="175" t="s">
        <v>584</v>
      </c>
      <c r="C96" s="161" t="s">
        <v>41</v>
      </c>
      <c r="D96" s="161"/>
      <c r="E96" s="161"/>
      <c r="F96" s="163" t="s">
        <v>578</v>
      </c>
      <c r="G96" s="163" t="s">
        <v>578</v>
      </c>
      <c r="H96" s="164" t="e">
        <f>VLOOKUP(C96,#REF!,4,0)</f>
        <v>#REF!</v>
      </c>
      <c r="I96" s="165" t="s">
        <v>578</v>
      </c>
      <c r="J96" s="176" t="e">
        <f>VLOOKUP(C96,#REF!,3,0)</f>
        <v>#REF!</v>
      </c>
      <c r="K96" s="193"/>
      <c r="L96" s="407"/>
      <c r="M96" s="193"/>
      <c r="N96" s="193"/>
      <c r="O96" s="193"/>
      <c r="P96" s="193"/>
      <c r="Q96" s="193"/>
      <c r="R96" s="193"/>
      <c r="S96" s="193"/>
      <c r="T96" s="193"/>
      <c r="U96" s="193"/>
      <c r="V96" s="194"/>
    </row>
    <row r="97" spans="1:23" ht="19.5" hidden="1" customHeight="1" outlineLevel="1">
      <c r="B97" s="381" t="s">
        <v>583</v>
      </c>
      <c r="C97" s="382" t="s">
        <v>44</v>
      </c>
      <c r="D97" s="382"/>
      <c r="E97" s="382"/>
      <c r="F97" s="383" t="s">
        <v>578</v>
      </c>
      <c r="G97" s="383" t="s">
        <v>578</v>
      </c>
      <c r="H97" s="384" t="e">
        <f>VLOOKUP(C97,#REF!,4,0)</f>
        <v>#REF!</v>
      </c>
      <c r="I97" s="385" t="s">
        <v>578</v>
      </c>
      <c r="J97" s="386" t="e">
        <f>VLOOKUP(C97,#REF!,3,0)</f>
        <v>#REF!</v>
      </c>
      <c r="K97" s="387"/>
      <c r="L97" s="408"/>
      <c r="M97" s="387"/>
      <c r="N97" s="387"/>
      <c r="O97" s="387"/>
      <c r="P97" s="387"/>
      <c r="Q97" s="387"/>
      <c r="R97" s="387"/>
      <c r="S97" s="387"/>
      <c r="T97" s="387"/>
      <c r="U97" s="387"/>
      <c r="V97" s="322"/>
    </row>
    <row r="98" spans="1:23" ht="18.600000000000001" hidden="1" customHeight="1" outlineLevel="1">
      <c r="A98" s="192"/>
      <c r="B98" s="167"/>
      <c r="C98" s="168"/>
      <c r="D98" s="168"/>
      <c r="E98" s="168"/>
      <c r="F98" s="168"/>
      <c r="G98" s="168"/>
      <c r="H98" s="16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60"/>
    </row>
    <row r="99" spans="1:23" ht="27" customHeight="1">
      <c r="B99" s="243" t="s">
        <v>906</v>
      </c>
      <c r="C99" s="186"/>
      <c r="D99" s="186"/>
      <c r="E99" s="186"/>
      <c r="F99" s="186"/>
      <c r="G99" s="186"/>
      <c r="H99" s="186"/>
      <c r="I99" s="186"/>
      <c r="J99" s="186"/>
      <c r="K99" s="186"/>
      <c r="L99" s="380"/>
      <c r="M99" s="185"/>
      <c r="N99" s="185"/>
      <c r="O99" s="185"/>
      <c r="P99" s="185"/>
      <c r="Q99" s="185"/>
      <c r="R99" s="185"/>
      <c r="S99" s="185"/>
      <c r="T99" s="185"/>
      <c r="U99" s="185"/>
      <c r="V99" s="311"/>
      <c r="W99" s="141"/>
    </row>
    <row r="100" spans="1:23" ht="27" customHeight="1">
      <c r="D100" s="467" t="s">
        <v>907</v>
      </c>
      <c r="E100" s="468"/>
      <c r="F100" s="469"/>
      <c r="G100" s="462" t="s">
        <v>596</v>
      </c>
      <c r="H100" s="463"/>
      <c r="I100" s="459"/>
      <c r="J100" s="460"/>
      <c r="K100" s="466" t="s">
        <v>908</v>
      </c>
      <c r="L100" s="466"/>
      <c r="V100" s="378"/>
      <c r="W100" s="253"/>
    </row>
    <row r="101" spans="1:23" ht="24.75" customHeight="1">
      <c r="D101" s="454" t="s">
        <v>909</v>
      </c>
      <c r="E101" s="455"/>
      <c r="F101" s="456"/>
      <c r="G101" s="457">
        <v>4990</v>
      </c>
      <c r="H101" s="458"/>
      <c r="I101" s="459"/>
      <c r="J101" s="460"/>
      <c r="K101" s="461" t="s">
        <v>578</v>
      </c>
      <c r="L101" s="461"/>
      <c r="V101" s="279"/>
      <c r="W101" s="253"/>
    </row>
    <row r="102" spans="1:23" ht="30" customHeight="1">
      <c r="A102" s="377"/>
      <c r="B102" s="376"/>
      <c r="C102" s="338"/>
      <c r="D102" s="454" t="s">
        <v>910</v>
      </c>
      <c r="E102" s="455"/>
      <c r="F102" s="456"/>
      <c r="G102" s="462" t="s">
        <v>911</v>
      </c>
      <c r="H102" s="463"/>
      <c r="I102" s="464"/>
      <c r="J102" s="465"/>
      <c r="K102" s="466" t="s">
        <v>912</v>
      </c>
      <c r="L102" s="466"/>
      <c r="M102" s="379"/>
      <c r="N102" s="377"/>
      <c r="O102" s="377"/>
      <c r="P102" s="377"/>
      <c r="Q102" s="377"/>
      <c r="R102" s="377"/>
      <c r="S102" s="377"/>
      <c r="T102" s="377"/>
      <c r="U102" s="377"/>
      <c r="V102" s="338"/>
      <c r="W102" s="253"/>
    </row>
  </sheetData>
  <autoFilter ref="B16:J97"/>
  <mergeCells count="24">
    <mergeCell ref="H77:J77"/>
    <mergeCell ref="H62:J62"/>
    <mergeCell ref="H56:J56"/>
    <mergeCell ref="H49:J49"/>
    <mergeCell ref="H42:J42"/>
    <mergeCell ref="S16:T16"/>
    <mergeCell ref="U17:V17"/>
    <mergeCell ref="H37:J37"/>
    <mergeCell ref="H19:J19"/>
    <mergeCell ref="M16:N16"/>
    <mergeCell ref="O16:P16"/>
    <mergeCell ref="Q16:R16"/>
    <mergeCell ref="D102:F102"/>
    <mergeCell ref="G102:H102"/>
    <mergeCell ref="I102:J102"/>
    <mergeCell ref="K102:L102"/>
    <mergeCell ref="D100:F100"/>
    <mergeCell ref="G100:H100"/>
    <mergeCell ref="I100:J100"/>
    <mergeCell ref="K100:L100"/>
    <mergeCell ref="D101:F101"/>
    <mergeCell ref="G101:H101"/>
    <mergeCell ref="I101:J101"/>
    <mergeCell ref="K101:L101"/>
  </mergeCells>
  <conditionalFormatting sqref="J12">
    <cfRule type="cellIs" dxfId="18" priority="431" operator="lessThan">
      <formula>$J12</formula>
    </cfRule>
  </conditionalFormatting>
  <conditionalFormatting sqref="H88:H90 H84:H86 H73:H75 H69:H71 H58:H60 H51:H54 H29:H35">
    <cfRule type="cellIs" dxfId="17" priority="434" operator="lessThan">
      <formula>#REF!</formula>
    </cfRule>
  </conditionalFormatting>
  <conditionalFormatting sqref="H94:H97">
    <cfRule type="cellIs" dxfId="16" priority="7" operator="lessThan">
      <formula>#REF!</formula>
    </cfRule>
  </conditionalFormatting>
  <conditionalFormatting sqref="H21:H27">
    <cfRule type="cellIs" dxfId="15" priority="6" operator="lessThan">
      <formula>#REF!</formula>
    </cfRule>
  </conditionalFormatting>
  <conditionalFormatting sqref="H39:H40">
    <cfRule type="cellIs" dxfId="14" priority="5" operator="lessThan">
      <formula>#REF!</formula>
    </cfRule>
  </conditionalFormatting>
  <conditionalFormatting sqref="H44:H47">
    <cfRule type="cellIs" dxfId="13" priority="4" operator="lessThan">
      <formula>#REF!</formula>
    </cfRule>
  </conditionalFormatting>
  <conditionalFormatting sqref="H64:H67">
    <cfRule type="cellIs" dxfId="12" priority="3" operator="lessThan">
      <formula>#REF!</formula>
    </cfRule>
  </conditionalFormatting>
  <conditionalFormatting sqref="H79:H81">
    <cfRule type="cellIs" dxfId="11" priority="2" operator="lessThan">
      <formula>#REF!</formula>
    </cfRule>
  </conditionalFormatting>
  <conditionalFormatting sqref="H82">
    <cfRule type="cellIs" dxfId="10" priority="1" operator="lessThan">
      <formula>#REF!</formula>
    </cfRule>
  </conditionalFormatting>
  <conditionalFormatting sqref="J13:J14">
    <cfRule type="cellIs" dxfId="9" priority="437" operator="lessThan">
      <formula>#REF!</formula>
    </cfRule>
  </conditionalFormatting>
  <hyperlinks>
    <hyperlink ref="B15" location="Содержание!A1" display="К СОДЕРЖАНИЮ"/>
    <hyperlink ref="B99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 summaryRight="0"/>
    <pageSetUpPr fitToPage="1"/>
  </sheetPr>
  <dimension ref="B1:AB124"/>
  <sheetViews>
    <sheetView showGridLines="0" zoomScale="76" zoomScaleNormal="76" workbookViewId="0">
      <pane ySplit="9" topLeftCell="A111" activePane="bottomLeft" state="frozen"/>
      <selection pane="bottomLeft" activeCell="N6" sqref="N6"/>
    </sheetView>
  </sheetViews>
  <sheetFormatPr defaultColWidth="21.140625" defaultRowHeight="14.25" outlineLevelRow="1" outlineLevelCol="1"/>
  <cols>
    <col min="1" max="1" width="1.5703125" style="137" customWidth="1"/>
    <col min="2" max="2" width="22.28515625" style="177" customWidth="1"/>
    <col min="3" max="3" width="39.85546875" style="137" bestFit="1" customWidth="1"/>
    <col min="4" max="4" width="19.7109375" style="137" bestFit="1" customWidth="1"/>
    <col min="5" max="5" width="16.42578125" style="137" customWidth="1"/>
    <col min="6" max="6" width="12.5703125" style="137" customWidth="1"/>
    <col min="7" max="8" width="11.28515625" style="137" customWidth="1"/>
    <col min="9" max="9" width="16.42578125" style="137" bestFit="1" customWidth="1"/>
    <col min="10" max="11" width="10.7109375" style="178" customWidth="1"/>
    <col min="12" max="12" width="9.5703125" style="178" customWidth="1"/>
    <col min="13" max="13" width="11.85546875" style="137" customWidth="1"/>
    <col min="14" max="14" width="14.7109375" style="137" bestFit="1" customWidth="1" collapsed="1"/>
    <col min="15" max="22" width="12.85546875" style="137" hidden="1" customWidth="1" outlineLevel="1"/>
    <col min="23" max="24" width="18.7109375" style="137" hidden="1" customWidth="1" outlineLevel="1"/>
    <col min="25" max="26" width="15.5703125" style="253" customWidth="1"/>
    <col min="27" max="27" width="18.85546875" style="253" customWidth="1"/>
    <col min="28" max="28" width="21.140625" style="253"/>
    <col min="29" max="16384" width="21.140625" style="137"/>
  </cols>
  <sheetData>
    <row r="1" spans="2:25" ht="6.75" customHeight="1">
      <c r="B1" s="227"/>
      <c r="C1" s="226"/>
      <c r="D1" s="228"/>
      <c r="E1" s="228"/>
      <c r="F1" s="226"/>
      <c r="G1" s="226"/>
      <c r="H1" s="226"/>
      <c r="I1" s="229"/>
      <c r="J1" s="229"/>
      <c r="K1" s="233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</row>
    <row r="2" spans="2:25" ht="22.5" customHeight="1">
      <c r="B2" s="227"/>
      <c r="C2" s="226"/>
      <c r="D2" s="228"/>
      <c r="E2" s="228"/>
      <c r="F2" s="226"/>
      <c r="G2" s="226"/>
      <c r="H2" s="226"/>
      <c r="I2" s="229"/>
      <c r="J2" s="229"/>
      <c r="K2" s="233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2:25" ht="21.75" customHeight="1">
      <c r="B3" s="237"/>
      <c r="C3" s="236"/>
      <c r="D3" s="238"/>
      <c r="E3" s="238"/>
      <c r="F3" s="236"/>
      <c r="G3" s="236"/>
      <c r="H3" s="236"/>
      <c r="I3" s="239"/>
      <c r="J3" s="239"/>
      <c r="K3" s="240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</row>
    <row r="4" spans="2:25">
      <c r="B4" s="230"/>
      <c r="C4" s="142"/>
      <c r="D4" s="142"/>
      <c r="E4" s="142"/>
      <c r="F4" s="142"/>
      <c r="G4" s="142"/>
      <c r="H4" s="142"/>
      <c r="I4" s="141"/>
      <c r="J4" s="141"/>
      <c r="K4" s="145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</row>
    <row r="5" spans="2:25" ht="38.25" customHeight="1">
      <c r="B5" s="140"/>
      <c r="C5" s="142"/>
      <c r="D5" s="142"/>
      <c r="E5" s="142"/>
      <c r="F5" s="142"/>
      <c r="G5" s="142"/>
      <c r="H5" s="142"/>
      <c r="I5" s="141"/>
      <c r="J5" s="141"/>
      <c r="K5" s="145"/>
      <c r="L5" s="234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</row>
    <row r="6" spans="2:25" ht="26.25" customHeight="1">
      <c r="B6" s="433" t="s">
        <v>917</v>
      </c>
      <c r="C6" s="142"/>
      <c r="D6" s="142"/>
      <c r="E6" s="142"/>
      <c r="F6" s="142"/>
      <c r="G6" s="142"/>
      <c r="H6" s="142"/>
      <c r="I6" s="141"/>
      <c r="J6" s="141"/>
      <c r="K6" s="145"/>
      <c r="L6" s="143" t="s">
        <v>467</v>
      </c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</row>
    <row r="7" spans="2:25" ht="18">
      <c r="B7" s="144"/>
      <c r="C7" s="142"/>
      <c r="D7" s="142"/>
      <c r="E7" s="142"/>
      <c r="F7" s="142"/>
      <c r="G7" s="142"/>
      <c r="H7" s="142"/>
      <c r="I7" s="141"/>
      <c r="J7" s="141"/>
      <c r="K7" s="145"/>
      <c r="L7" s="143" t="s">
        <v>465</v>
      </c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</row>
    <row r="8" spans="2:25" ht="15.75">
      <c r="B8" s="339" t="s">
        <v>476</v>
      </c>
      <c r="C8" s="142"/>
      <c r="D8" s="142"/>
      <c r="E8" s="142"/>
      <c r="F8" s="142"/>
      <c r="G8" s="142"/>
      <c r="H8" s="142"/>
      <c r="I8" s="141"/>
      <c r="J8" s="141"/>
      <c r="K8" s="145"/>
      <c r="L8" s="145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</row>
    <row r="9" spans="2:25" ht="40.5" customHeight="1">
      <c r="B9" s="349" t="s">
        <v>4</v>
      </c>
      <c r="C9" s="349" t="s">
        <v>5</v>
      </c>
      <c r="D9" s="349" t="s">
        <v>7</v>
      </c>
      <c r="E9" s="349" t="s">
        <v>511</v>
      </c>
      <c r="F9" s="349" t="s">
        <v>513</v>
      </c>
      <c r="G9" s="350" t="s">
        <v>2</v>
      </c>
      <c r="H9" s="350" t="s">
        <v>3</v>
      </c>
      <c r="I9" s="351" t="s">
        <v>6</v>
      </c>
      <c r="J9" s="352" t="s">
        <v>590</v>
      </c>
      <c r="K9" s="353" t="s">
        <v>591</v>
      </c>
      <c r="L9" s="352" t="s">
        <v>592</v>
      </c>
      <c r="M9" s="216" t="s">
        <v>597</v>
      </c>
      <c r="N9" s="303" t="s">
        <v>796</v>
      </c>
      <c r="O9" s="495" t="s">
        <v>774</v>
      </c>
      <c r="P9" s="477"/>
      <c r="Q9" s="476" t="s">
        <v>775</v>
      </c>
      <c r="R9" s="477"/>
      <c r="S9" s="476" t="s">
        <v>776</v>
      </c>
      <c r="T9" s="477"/>
      <c r="U9" s="476" t="s">
        <v>788</v>
      </c>
      <c r="V9" s="477"/>
      <c r="W9" s="266" t="s">
        <v>795</v>
      </c>
      <c r="X9" s="267" t="s">
        <v>787</v>
      </c>
    </row>
    <row r="10" spans="2:25" ht="36.75" customHeight="1">
      <c r="B10" s="271"/>
      <c r="C10" s="271"/>
      <c r="D10" s="272"/>
      <c r="E10" s="272"/>
      <c r="F10" s="271"/>
      <c r="G10" s="271"/>
      <c r="H10" s="271"/>
      <c r="I10" s="271"/>
      <c r="J10" s="271"/>
      <c r="K10" s="276"/>
      <c r="L10" s="274"/>
      <c r="M10" s="333"/>
      <c r="N10" s="319"/>
      <c r="O10" s="326" t="s">
        <v>785</v>
      </c>
      <c r="P10" s="285" t="s">
        <v>786</v>
      </c>
      <c r="Q10" s="285" t="s">
        <v>785</v>
      </c>
      <c r="R10" s="285" t="s">
        <v>786</v>
      </c>
      <c r="S10" s="285" t="s">
        <v>785</v>
      </c>
      <c r="T10" s="285" t="s">
        <v>786</v>
      </c>
      <c r="U10" s="285" t="s">
        <v>785</v>
      </c>
      <c r="V10" s="286" t="s">
        <v>786</v>
      </c>
      <c r="W10" s="496" t="s">
        <v>781</v>
      </c>
      <c r="X10" s="497"/>
    </row>
    <row r="11" spans="2:25" ht="12" customHeight="1">
      <c r="B11" s="201"/>
      <c r="C11" s="202"/>
      <c r="D11" s="202"/>
      <c r="E11" s="202"/>
      <c r="F11" s="202"/>
      <c r="G11" s="202"/>
      <c r="H11" s="202"/>
      <c r="I11" s="203"/>
      <c r="J11" s="204"/>
      <c r="K11" s="204"/>
      <c r="L11" s="204"/>
      <c r="M11" s="275"/>
      <c r="N11" s="332"/>
      <c r="O11" s="275"/>
      <c r="P11" s="275"/>
      <c r="Q11" s="275"/>
      <c r="R11" s="275"/>
      <c r="S11" s="275"/>
      <c r="T11" s="275"/>
      <c r="U11" s="275"/>
      <c r="V11" s="275"/>
      <c r="W11" s="275"/>
      <c r="X11" s="205"/>
    </row>
    <row r="12" spans="2:25" ht="94.5" customHeight="1" collapsed="1">
      <c r="B12" s="171" t="s">
        <v>8</v>
      </c>
      <c r="C12" s="157"/>
      <c r="D12" s="157"/>
      <c r="E12" s="157"/>
      <c r="F12" s="157"/>
      <c r="G12" s="157"/>
      <c r="H12" s="400"/>
      <c r="I12" s="480" t="s">
        <v>832</v>
      </c>
      <c r="J12" s="480"/>
      <c r="K12" s="480"/>
      <c r="L12" s="480"/>
      <c r="M12" s="157"/>
      <c r="N12" s="316"/>
      <c r="O12" s="401"/>
      <c r="P12" s="157"/>
      <c r="Q12" s="157"/>
      <c r="R12" s="157"/>
      <c r="S12" s="157"/>
      <c r="T12" s="157"/>
      <c r="U12" s="157"/>
      <c r="V12" s="157"/>
      <c r="W12" s="157"/>
      <c r="X12" s="316"/>
    </row>
    <row r="13" spans="2:25" ht="17.25" hidden="1" customHeight="1" outlineLevel="1">
      <c r="B13" s="167"/>
      <c r="C13" s="168"/>
      <c r="D13" s="168"/>
      <c r="E13" s="168"/>
      <c r="F13" s="168"/>
      <c r="G13" s="168"/>
      <c r="H13" s="168"/>
      <c r="I13" s="169"/>
      <c r="J13" s="169"/>
      <c r="K13" s="169"/>
      <c r="L13" s="169"/>
      <c r="M13" s="206"/>
      <c r="N13" s="329"/>
      <c r="O13" s="169"/>
      <c r="P13" s="169"/>
      <c r="Q13" s="169"/>
      <c r="R13" s="169"/>
      <c r="S13" s="169"/>
      <c r="T13" s="169"/>
      <c r="U13" s="169"/>
      <c r="V13" s="169"/>
      <c r="W13" s="169"/>
      <c r="X13" s="206"/>
    </row>
    <row r="14" spans="2:25" ht="17.25" hidden="1" customHeight="1" outlineLevel="1">
      <c r="B14" s="218" t="s">
        <v>746</v>
      </c>
      <c r="C14" s="218" t="s">
        <v>747</v>
      </c>
      <c r="D14" s="218" t="s">
        <v>323</v>
      </c>
      <c r="E14" s="162" t="s">
        <v>734</v>
      </c>
      <c r="F14" s="162" t="s">
        <v>684</v>
      </c>
      <c r="G14" s="163">
        <v>3.52</v>
      </c>
      <c r="H14" s="163">
        <v>3.81</v>
      </c>
      <c r="I14" s="164" t="e">
        <f>VLOOKUP(B14,#REF!,4,0)&amp;" / "&amp;VLOOKUP(D14,#REF!,4,0)</f>
        <v>#REF!</v>
      </c>
      <c r="J14" s="165" t="e">
        <f>VLOOKUP(B14,#REF!,3,0)</f>
        <v>#REF!</v>
      </c>
      <c r="K14" s="165" t="e">
        <f>VLOOKUP(C14,#REF!,3,0)</f>
        <v>#REF!</v>
      </c>
      <c r="L14" s="165" t="e">
        <f>VLOOKUP(D14,#REF!,3,0)</f>
        <v>#REF!</v>
      </c>
      <c r="M14" s="166"/>
      <c r="N14" s="313" t="s">
        <v>797</v>
      </c>
      <c r="O14" s="327">
        <v>7900</v>
      </c>
      <c r="P14" s="281">
        <v>0</v>
      </c>
      <c r="Q14" s="281">
        <v>8700</v>
      </c>
      <c r="R14" s="281">
        <v>4500</v>
      </c>
      <c r="S14" s="281">
        <v>10600</v>
      </c>
      <c r="T14" s="281">
        <v>5000</v>
      </c>
      <c r="U14" s="281">
        <v>14500</v>
      </c>
      <c r="V14" s="281">
        <v>6000</v>
      </c>
      <c r="W14" s="283" t="s">
        <v>783</v>
      </c>
      <c r="X14" s="284" t="s">
        <v>784</v>
      </c>
      <c r="Y14" s="255" t="s">
        <v>741</v>
      </c>
    </row>
    <row r="15" spans="2:25" ht="18" hidden="1" customHeight="1" outlineLevel="1">
      <c r="B15" s="218" t="s">
        <v>748</v>
      </c>
      <c r="C15" s="218" t="s">
        <v>749</v>
      </c>
      <c r="D15" s="218" t="s">
        <v>323</v>
      </c>
      <c r="E15" s="162" t="s">
        <v>734</v>
      </c>
      <c r="F15" s="162" t="s">
        <v>684</v>
      </c>
      <c r="G15" s="163">
        <v>5.28</v>
      </c>
      <c r="H15" s="163">
        <v>5.57</v>
      </c>
      <c r="I15" s="164" t="e">
        <f>VLOOKUP(B15,#REF!,4,0)&amp;" / "&amp;VLOOKUP(D15,#REF!,4,0)</f>
        <v>#REF!</v>
      </c>
      <c r="J15" s="165" t="e">
        <f>VLOOKUP(B15,#REF!,3,0)</f>
        <v>#REF!</v>
      </c>
      <c r="K15" s="165" t="e">
        <f>VLOOKUP(C15,#REF!,3,0)</f>
        <v>#REF!</v>
      </c>
      <c r="L15" s="165" t="e">
        <f>VLOOKUP(D15,#REF!,3,0)</f>
        <v>#REF!</v>
      </c>
      <c r="M15" s="166"/>
      <c r="N15" s="314" t="s">
        <v>797</v>
      </c>
      <c r="O15" s="327">
        <v>9500</v>
      </c>
      <c r="P15" s="281">
        <v>0</v>
      </c>
      <c r="Q15" s="281">
        <v>10500</v>
      </c>
      <c r="R15" s="281">
        <v>4500</v>
      </c>
      <c r="S15" s="281">
        <v>12900</v>
      </c>
      <c r="T15" s="281">
        <v>5000</v>
      </c>
      <c r="U15" s="281">
        <v>17600</v>
      </c>
      <c r="V15" s="281">
        <v>6000</v>
      </c>
      <c r="W15" s="283" t="s">
        <v>783</v>
      </c>
      <c r="X15" s="284" t="s">
        <v>784</v>
      </c>
      <c r="Y15" s="255" t="s">
        <v>741</v>
      </c>
    </row>
    <row r="16" spans="2:25" ht="17.25" hidden="1" customHeight="1" outlineLevel="1">
      <c r="B16" s="167"/>
      <c r="C16" s="168"/>
      <c r="D16" s="168"/>
      <c r="E16" s="168"/>
      <c r="F16" s="168"/>
      <c r="G16" s="168"/>
      <c r="H16" s="168"/>
      <c r="I16" s="169"/>
      <c r="J16" s="169"/>
      <c r="K16" s="169"/>
      <c r="L16" s="169"/>
      <c r="M16" s="206"/>
      <c r="N16" s="329"/>
      <c r="O16" s="169"/>
      <c r="P16" s="169"/>
      <c r="Q16" s="169"/>
      <c r="R16" s="169"/>
      <c r="S16" s="169"/>
      <c r="T16" s="169"/>
      <c r="U16" s="169"/>
      <c r="V16" s="169"/>
      <c r="W16" s="169"/>
      <c r="X16" s="206"/>
    </row>
    <row r="17" spans="2:25" ht="17.25" hidden="1" customHeight="1" outlineLevel="1">
      <c r="B17" s="218" t="s">
        <v>328</v>
      </c>
      <c r="C17" s="218" t="s">
        <v>329</v>
      </c>
      <c r="D17" s="218" t="s">
        <v>323</v>
      </c>
      <c r="E17" s="219" t="s">
        <v>0</v>
      </c>
      <c r="F17" s="219" t="s">
        <v>514</v>
      </c>
      <c r="G17" s="163">
        <v>3.66</v>
      </c>
      <c r="H17" s="163">
        <v>3.81</v>
      </c>
      <c r="I17" s="164" t="e">
        <f>VLOOKUP(B17,#REF!,4,0)&amp;" / "&amp;VLOOKUP(D17,#REF!,4,0)</f>
        <v>#REF!</v>
      </c>
      <c r="J17" s="165" t="e">
        <f>VLOOKUP(B17,#REF!,3,0)</f>
        <v>#REF!</v>
      </c>
      <c r="K17" s="165" t="e">
        <f>VLOOKUP(C17,#REF!,3,0)</f>
        <v>#REF!</v>
      </c>
      <c r="L17" s="165" t="e">
        <f>VLOOKUP(D17,#REF!,3,0)</f>
        <v>#REF!</v>
      </c>
      <c r="M17" s="166"/>
      <c r="N17" s="313" t="s">
        <v>797</v>
      </c>
      <c r="O17" s="327">
        <v>6300</v>
      </c>
      <c r="P17" s="281">
        <v>0</v>
      </c>
      <c r="Q17" s="281">
        <v>6900</v>
      </c>
      <c r="R17" s="281">
        <v>4500</v>
      </c>
      <c r="S17" s="281">
        <v>8400</v>
      </c>
      <c r="T17" s="281">
        <v>5000</v>
      </c>
      <c r="U17" s="281">
        <v>11400</v>
      </c>
      <c r="V17" s="281">
        <v>6000</v>
      </c>
      <c r="W17" s="283" t="s">
        <v>783</v>
      </c>
      <c r="X17" s="284" t="s">
        <v>784</v>
      </c>
    </row>
    <row r="18" spans="2:25" ht="17.25" hidden="1" customHeight="1" outlineLevel="1">
      <c r="B18" s="218" t="s">
        <v>309</v>
      </c>
      <c r="C18" s="218" t="s">
        <v>330</v>
      </c>
      <c r="D18" s="218" t="s">
        <v>323</v>
      </c>
      <c r="E18" s="219" t="s">
        <v>0</v>
      </c>
      <c r="F18" s="219" t="s">
        <v>514</v>
      </c>
      <c r="G18" s="163">
        <v>5.36</v>
      </c>
      <c r="H18" s="163">
        <v>5.57</v>
      </c>
      <c r="I18" s="164" t="e">
        <f>VLOOKUP(B18,#REF!,4,0)&amp;" / "&amp;VLOOKUP(D18,#REF!,4,0)</f>
        <v>#REF!</v>
      </c>
      <c r="J18" s="165" t="e">
        <f>VLOOKUP(B18,#REF!,3,0)</f>
        <v>#REF!</v>
      </c>
      <c r="K18" s="165" t="e">
        <f>VLOOKUP(C18,#REF!,3,0)</f>
        <v>#REF!</v>
      </c>
      <c r="L18" s="165" t="e">
        <f>VLOOKUP(D18,#REF!,3,0)</f>
        <v>#REF!</v>
      </c>
      <c r="M18" s="166"/>
      <c r="N18" s="315" t="s">
        <v>797</v>
      </c>
      <c r="O18" s="327">
        <v>6600</v>
      </c>
      <c r="P18" s="281">
        <v>0</v>
      </c>
      <c r="Q18" s="281">
        <v>7300</v>
      </c>
      <c r="R18" s="281">
        <v>4500</v>
      </c>
      <c r="S18" s="281">
        <v>8900</v>
      </c>
      <c r="T18" s="281">
        <v>5000</v>
      </c>
      <c r="U18" s="281">
        <v>12000</v>
      </c>
      <c r="V18" s="281">
        <v>6000</v>
      </c>
      <c r="W18" s="283" t="s">
        <v>783</v>
      </c>
      <c r="X18" s="284" t="s">
        <v>784</v>
      </c>
    </row>
    <row r="19" spans="2:25" ht="17.25" hidden="1" customHeight="1" outlineLevel="1">
      <c r="B19" s="291" t="s">
        <v>328</v>
      </c>
      <c r="C19" s="291" t="str">
        <f>C17&amp;"/-40"</f>
        <v>MOU-12HN1-Q/-40</v>
      </c>
      <c r="D19" s="291" t="s">
        <v>323</v>
      </c>
      <c r="E19" s="219" t="s">
        <v>0</v>
      </c>
      <c r="F19" s="219" t="s">
        <v>514</v>
      </c>
      <c r="G19" s="163">
        <v>3.66</v>
      </c>
      <c r="H19" s="163">
        <v>3.81</v>
      </c>
      <c r="I19" s="164" t="e">
        <f>VLOOKUP(B19,#REF!,4,0)&amp;" / "&amp;VLOOKUP(D19,#REF!,4,0)</f>
        <v>#REF!</v>
      </c>
      <c r="J19" s="165" t="e">
        <f>VLOOKUP(B19,#REF!,3,0)</f>
        <v>#REF!</v>
      </c>
      <c r="K19" s="165" t="e">
        <f>VLOOKUP(C19,#REF!,3,0)</f>
        <v>#REF!</v>
      </c>
      <c r="L19" s="165" t="e">
        <f>VLOOKUP(D19,#REF!,3,0)</f>
        <v>#REF!</v>
      </c>
      <c r="M19" s="166"/>
      <c r="N19" s="315" t="s">
        <v>797</v>
      </c>
      <c r="O19" s="328">
        <v>6700</v>
      </c>
      <c r="P19" s="292">
        <v>0</v>
      </c>
      <c r="Q19" s="292">
        <v>7400</v>
      </c>
      <c r="R19" s="292">
        <v>4500</v>
      </c>
      <c r="S19" s="292">
        <v>9000</v>
      </c>
      <c r="T19" s="292">
        <v>5000</v>
      </c>
      <c r="U19" s="292">
        <v>12200</v>
      </c>
      <c r="V19" s="292">
        <v>6000</v>
      </c>
      <c r="W19" s="293" t="s">
        <v>783</v>
      </c>
      <c r="X19" s="294" t="s">
        <v>784</v>
      </c>
    </row>
    <row r="20" spans="2:25" ht="17.25" hidden="1" customHeight="1" outlineLevel="1">
      <c r="B20" s="291" t="s">
        <v>309</v>
      </c>
      <c r="C20" s="291" t="str">
        <f>C18&amp;"/-40"</f>
        <v>MOU-18HN1-Q/-40</v>
      </c>
      <c r="D20" s="291" t="s">
        <v>323</v>
      </c>
      <c r="E20" s="219" t="s">
        <v>0</v>
      </c>
      <c r="F20" s="219" t="s">
        <v>514</v>
      </c>
      <c r="G20" s="163">
        <v>5.36</v>
      </c>
      <c r="H20" s="163">
        <v>5.57</v>
      </c>
      <c r="I20" s="164" t="e">
        <f>VLOOKUP(B20,#REF!,4,0)&amp;" / "&amp;VLOOKUP(D20,#REF!,4,0)</f>
        <v>#REF!</v>
      </c>
      <c r="J20" s="165" t="e">
        <f>VLOOKUP(B20,#REF!,3,0)</f>
        <v>#REF!</v>
      </c>
      <c r="K20" s="165" t="e">
        <f>VLOOKUP(C20,#REF!,3,0)</f>
        <v>#REF!</v>
      </c>
      <c r="L20" s="165" t="e">
        <f>VLOOKUP(D20,#REF!,3,0)</f>
        <v>#REF!</v>
      </c>
      <c r="M20" s="166"/>
      <c r="N20" s="314" t="s">
        <v>797</v>
      </c>
      <c r="O20" s="328">
        <v>7300</v>
      </c>
      <c r="P20" s="292">
        <v>0</v>
      </c>
      <c r="Q20" s="292">
        <v>8100</v>
      </c>
      <c r="R20" s="292">
        <v>4500</v>
      </c>
      <c r="S20" s="292">
        <v>9800</v>
      </c>
      <c r="T20" s="292">
        <v>5000</v>
      </c>
      <c r="U20" s="292">
        <v>13300</v>
      </c>
      <c r="V20" s="292">
        <v>6000</v>
      </c>
      <c r="W20" s="293" t="s">
        <v>783</v>
      </c>
      <c r="X20" s="294" t="s">
        <v>784</v>
      </c>
    </row>
    <row r="21" spans="2:25" ht="15" hidden="1" customHeight="1" outlineLevel="1">
      <c r="B21" s="167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207"/>
      <c r="N21" s="330"/>
      <c r="O21" s="168"/>
      <c r="P21" s="168"/>
      <c r="Q21" s="168"/>
      <c r="R21" s="168"/>
      <c r="S21" s="168"/>
      <c r="T21" s="168"/>
      <c r="U21" s="168"/>
      <c r="V21" s="168"/>
      <c r="W21" s="168"/>
      <c r="X21" s="207"/>
    </row>
    <row r="22" spans="2:25" ht="94.5" customHeight="1" collapsed="1">
      <c r="B22" s="171" t="s">
        <v>9</v>
      </c>
      <c r="C22" s="157"/>
      <c r="D22" s="157"/>
      <c r="E22" s="157"/>
      <c r="F22" s="157"/>
      <c r="G22" s="157"/>
      <c r="H22" s="400"/>
      <c r="I22" s="480" t="s">
        <v>833</v>
      </c>
      <c r="J22" s="480"/>
      <c r="K22" s="480"/>
      <c r="L22" s="480"/>
      <c r="M22" s="157"/>
      <c r="N22" s="316"/>
      <c r="O22" s="401"/>
      <c r="P22" s="157"/>
      <c r="Q22" s="157"/>
      <c r="R22" s="157"/>
      <c r="S22" s="157"/>
      <c r="T22" s="157"/>
      <c r="U22" s="157"/>
      <c r="V22" s="157"/>
      <c r="W22" s="157"/>
      <c r="X22" s="316"/>
    </row>
    <row r="23" spans="2:25" ht="18" hidden="1" customHeight="1" outlineLevel="1">
      <c r="B23" s="167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207"/>
      <c r="N23" s="330"/>
      <c r="O23" s="168"/>
      <c r="P23" s="168"/>
      <c r="Q23" s="168"/>
      <c r="R23" s="168"/>
      <c r="S23" s="168"/>
      <c r="T23" s="168"/>
      <c r="U23" s="168"/>
      <c r="V23" s="168"/>
      <c r="W23" s="168"/>
      <c r="X23" s="207"/>
    </row>
    <row r="24" spans="2:25" ht="18" hidden="1" customHeight="1" outlineLevel="1">
      <c r="B24" s="218" t="s">
        <v>750</v>
      </c>
      <c r="C24" s="218" t="s">
        <v>751</v>
      </c>
      <c r="D24" s="218" t="s">
        <v>333</v>
      </c>
      <c r="E24" s="162" t="s">
        <v>734</v>
      </c>
      <c r="F24" s="162" t="s">
        <v>684</v>
      </c>
      <c r="G24" s="163">
        <v>7.03</v>
      </c>
      <c r="H24" s="163">
        <v>7.62</v>
      </c>
      <c r="I24" s="164" t="e">
        <f>VLOOKUP(B24,#REF!,4,0)&amp;" / "&amp;VLOOKUP(D24,#REF!,4,0)</f>
        <v>#REF!</v>
      </c>
      <c r="J24" s="165" t="e">
        <f>VLOOKUP(B24,#REF!,3,0)</f>
        <v>#REF!</v>
      </c>
      <c r="K24" s="165" t="e">
        <f>VLOOKUP(C24,#REF!,3,0)</f>
        <v>#REF!</v>
      </c>
      <c r="L24" s="165" t="e">
        <f>VLOOKUP(D24,#REF!,3,0)</f>
        <v>#REF!</v>
      </c>
      <c r="M24" s="166"/>
      <c r="N24" s="313" t="s">
        <v>797</v>
      </c>
      <c r="O24" s="327">
        <v>12600</v>
      </c>
      <c r="P24" s="281">
        <v>0</v>
      </c>
      <c r="Q24" s="281">
        <v>14000</v>
      </c>
      <c r="R24" s="281">
        <v>4500</v>
      </c>
      <c r="S24" s="281">
        <v>17200</v>
      </c>
      <c r="T24" s="281">
        <v>5000</v>
      </c>
      <c r="U24" s="281">
        <v>23600</v>
      </c>
      <c r="V24" s="281">
        <v>6000</v>
      </c>
      <c r="W24" s="283" t="s">
        <v>783</v>
      </c>
      <c r="X24" s="284" t="s">
        <v>784</v>
      </c>
      <c r="Y24" s="255" t="s">
        <v>741</v>
      </c>
    </row>
    <row r="25" spans="2:25" ht="18" hidden="1" customHeight="1" outlineLevel="1">
      <c r="B25" s="218" t="s">
        <v>752</v>
      </c>
      <c r="C25" s="218" t="s">
        <v>753</v>
      </c>
      <c r="D25" s="218" t="s">
        <v>333</v>
      </c>
      <c r="E25" s="162" t="s">
        <v>734</v>
      </c>
      <c r="F25" s="162" t="s">
        <v>684</v>
      </c>
      <c r="G25" s="163">
        <v>10.55</v>
      </c>
      <c r="H25" s="163">
        <v>11.14</v>
      </c>
      <c r="I25" s="164" t="e">
        <f>VLOOKUP(B25,#REF!,4,0)&amp;" / "&amp;VLOOKUP(D25,#REF!,4,0)</f>
        <v>#REF!</v>
      </c>
      <c r="J25" s="165" t="e">
        <f>VLOOKUP(B25,#REF!,3,0)</f>
        <v>#REF!</v>
      </c>
      <c r="K25" s="165" t="e">
        <f>VLOOKUP(C25,#REF!,3,0)</f>
        <v>#REF!</v>
      </c>
      <c r="L25" s="165" t="e">
        <f>VLOOKUP(D25,#REF!,3,0)</f>
        <v>#REF!</v>
      </c>
      <c r="M25" s="166"/>
      <c r="N25" s="315" t="s">
        <v>797</v>
      </c>
      <c r="O25" s="327">
        <v>18300</v>
      </c>
      <c r="P25" s="281">
        <v>0</v>
      </c>
      <c r="Q25" s="281">
        <v>20400</v>
      </c>
      <c r="R25" s="281">
        <v>4500</v>
      </c>
      <c r="S25" s="281">
        <v>25200</v>
      </c>
      <c r="T25" s="281">
        <v>5000</v>
      </c>
      <c r="U25" s="281">
        <v>34800</v>
      </c>
      <c r="V25" s="281">
        <v>6000</v>
      </c>
      <c r="W25" s="283" t="s">
        <v>783</v>
      </c>
      <c r="X25" s="284" t="s">
        <v>784</v>
      </c>
      <c r="Y25" s="255" t="s">
        <v>741</v>
      </c>
    </row>
    <row r="26" spans="2:25" ht="18" hidden="1" customHeight="1" outlineLevel="1">
      <c r="B26" s="218" t="s">
        <v>754</v>
      </c>
      <c r="C26" s="218" t="s">
        <v>755</v>
      </c>
      <c r="D26" s="218" t="s">
        <v>333</v>
      </c>
      <c r="E26" s="162" t="s">
        <v>734</v>
      </c>
      <c r="F26" s="162" t="s">
        <v>684</v>
      </c>
      <c r="G26" s="163">
        <v>14.07</v>
      </c>
      <c r="H26" s="163">
        <v>16.12</v>
      </c>
      <c r="I26" s="164" t="e">
        <f>VLOOKUP(B26,#REF!,4,0)&amp;" / "&amp;VLOOKUP(D26,#REF!,4,0)</f>
        <v>#REF!</v>
      </c>
      <c r="J26" s="165" t="e">
        <f>VLOOKUP(B26,#REF!,3,0)</f>
        <v>#REF!</v>
      </c>
      <c r="K26" s="165" t="e">
        <f>VLOOKUP(C26,#REF!,3,0)</f>
        <v>#REF!</v>
      </c>
      <c r="L26" s="165" t="e">
        <f>VLOOKUP(D26,#REF!,3,0)</f>
        <v>#REF!</v>
      </c>
      <c r="M26" s="166"/>
      <c r="N26" s="315" t="s">
        <v>797</v>
      </c>
      <c r="O26" s="327">
        <v>21300</v>
      </c>
      <c r="P26" s="281">
        <v>0</v>
      </c>
      <c r="Q26" s="281">
        <v>23800</v>
      </c>
      <c r="R26" s="281">
        <v>4500</v>
      </c>
      <c r="S26" s="281">
        <v>29400</v>
      </c>
      <c r="T26" s="281">
        <v>5000</v>
      </c>
      <c r="U26" s="281">
        <v>40600</v>
      </c>
      <c r="V26" s="281">
        <v>6000</v>
      </c>
      <c r="W26" s="283" t="s">
        <v>783</v>
      </c>
      <c r="X26" s="284" t="s">
        <v>784</v>
      </c>
      <c r="Y26" s="255" t="s">
        <v>741</v>
      </c>
    </row>
    <row r="27" spans="2:25" ht="18" hidden="1" customHeight="1" outlineLevel="1">
      <c r="B27" s="218" t="s">
        <v>756</v>
      </c>
      <c r="C27" s="218" t="s">
        <v>757</v>
      </c>
      <c r="D27" s="218" t="s">
        <v>333</v>
      </c>
      <c r="E27" s="162" t="s">
        <v>734</v>
      </c>
      <c r="F27" s="162" t="s">
        <v>684</v>
      </c>
      <c r="G27" s="163">
        <v>15.24</v>
      </c>
      <c r="H27" s="163">
        <v>18.170000000000002</v>
      </c>
      <c r="I27" s="164" t="e">
        <f>VLOOKUP(B27,#REF!,4,0)&amp;" / "&amp;VLOOKUP(D27,#REF!,4,0)</f>
        <v>#REF!</v>
      </c>
      <c r="J27" s="165" t="e">
        <f>VLOOKUP(B27,#REF!,3,0)</f>
        <v>#REF!</v>
      </c>
      <c r="K27" s="165" t="e">
        <f>VLOOKUP(C27,#REF!,3,0)</f>
        <v>#REF!</v>
      </c>
      <c r="L27" s="165" t="e">
        <f>VLOOKUP(D27,#REF!,3,0)</f>
        <v>#REF!</v>
      </c>
      <c r="M27" s="166"/>
      <c r="N27" s="314" t="s">
        <v>797</v>
      </c>
      <c r="O27" s="327">
        <v>25100</v>
      </c>
      <c r="P27" s="281">
        <v>0</v>
      </c>
      <c r="Q27" s="281">
        <v>28100</v>
      </c>
      <c r="R27" s="281">
        <v>4500</v>
      </c>
      <c r="S27" s="281">
        <v>34700</v>
      </c>
      <c r="T27" s="281">
        <v>5000</v>
      </c>
      <c r="U27" s="281">
        <v>48000</v>
      </c>
      <c r="V27" s="281">
        <v>6000</v>
      </c>
      <c r="W27" s="283" t="s">
        <v>783</v>
      </c>
      <c r="X27" s="284" t="s">
        <v>784</v>
      </c>
      <c r="Y27" s="255" t="s">
        <v>741</v>
      </c>
    </row>
    <row r="28" spans="2:25" ht="18" hidden="1" customHeight="1" outlineLevel="1">
      <c r="B28" s="167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207"/>
      <c r="N28" s="330"/>
      <c r="O28" s="168"/>
      <c r="P28" s="168"/>
      <c r="Q28" s="168"/>
      <c r="R28" s="168"/>
      <c r="S28" s="168"/>
      <c r="T28" s="168"/>
      <c r="U28" s="168"/>
      <c r="V28" s="168"/>
      <c r="W28" s="168"/>
      <c r="X28" s="207"/>
    </row>
    <row r="29" spans="2:25" ht="18" hidden="1" customHeight="1" outlineLevel="1">
      <c r="B29" s="218" t="s">
        <v>15</v>
      </c>
      <c r="C29" s="218" t="s">
        <v>16</v>
      </c>
      <c r="D29" s="218" t="s">
        <v>333</v>
      </c>
      <c r="E29" s="219" t="s">
        <v>0</v>
      </c>
      <c r="F29" s="219" t="s">
        <v>514</v>
      </c>
      <c r="G29" s="163">
        <v>7.03</v>
      </c>
      <c r="H29" s="163">
        <v>7.62</v>
      </c>
      <c r="I29" s="164" t="e">
        <f>VLOOKUP(B29,#REF!,4,0)&amp;" / "&amp;VLOOKUP(D29,#REF!,4,0)</f>
        <v>#REF!</v>
      </c>
      <c r="J29" s="165" t="e">
        <f>VLOOKUP(B29,#REF!,3,0)</f>
        <v>#REF!</v>
      </c>
      <c r="K29" s="165" t="e">
        <f>VLOOKUP(C29,#REF!,3,0)</f>
        <v>#REF!</v>
      </c>
      <c r="L29" s="165" t="e">
        <f>VLOOKUP(D29,#REF!,3,0)</f>
        <v>#REF!</v>
      </c>
      <c r="M29" s="166"/>
      <c r="N29" s="313" t="s">
        <v>797</v>
      </c>
      <c r="O29" s="327">
        <v>9900</v>
      </c>
      <c r="P29" s="281">
        <v>0</v>
      </c>
      <c r="Q29" s="281">
        <v>11000</v>
      </c>
      <c r="R29" s="281">
        <v>4500</v>
      </c>
      <c r="S29" s="281">
        <v>13500</v>
      </c>
      <c r="T29" s="281">
        <v>5000</v>
      </c>
      <c r="U29" s="281">
        <v>18400</v>
      </c>
      <c r="V29" s="281">
        <v>6000</v>
      </c>
      <c r="W29" s="283" t="s">
        <v>783</v>
      </c>
      <c r="X29" s="284" t="s">
        <v>784</v>
      </c>
    </row>
    <row r="30" spans="2:25" ht="18" hidden="1" customHeight="1" outlineLevel="1">
      <c r="B30" s="218" t="s">
        <v>17</v>
      </c>
      <c r="C30" s="218" t="s">
        <v>311</v>
      </c>
      <c r="D30" s="218" t="s">
        <v>333</v>
      </c>
      <c r="E30" s="219" t="s">
        <v>0</v>
      </c>
      <c r="F30" s="219" t="s">
        <v>514</v>
      </c>
      <c r="G30" s="163">
        <v>10.55</v>
      </c>
      <c r="H30" s="163">
        <v>10.55</v>
      </c>
      <c r="I30" s="164" t="e">
        <f>VLOOKUP(B30,#REF!,4,0)&amp;" / "&amp;VLOOKUP(D30,#REF!,4,0)</f>
        <v>#REF!</v>
      </c>
      <c r="J30" s="165" t="e">
        <f>VLOOKUP(B30,#REF!,3,0)</f>
        <v>#REF!</v>
      </c>
      <c r="K30" s="165" t="e">
        <f>VLOOKUP(C30,#REF!,3,0)</f>
        <v>#REF!</v>
      </c>
      <c r="L30" s="165" t="e">
        <f>VLOOKUP(D30,#REF!,3,0)</f>
        <v>#REF!</v>
      </c>
      <c r="M30" s="166"/>
      <c r="N30" s="315" t="s">
        <v>797</v>
      </c>
      <c r="O30" s="327">
        <v>11900</v>
      </c>
      <c r="P30" s="281">
        <v>0</v>
      </c>
      <c r="Q30" s="281">
        <v>13200</v>
      </c>
      <c r="R30" s="281">
        <v>4500</v>
      </c>
      <c r="S30" s="281">
        <v>16200</v>
      </c>
      <c r="T30" s="281">
        <v>5000</v>
      </c>
      <c r="U30" s="281">
        <v>22300</v>
      </c>
      <c r="V30" s="281">
        <v>6000</v>
      </c>
      <c r="W30" s="283" t="s">
        <v>783</v>
      </c>
      <c r="X30" s="284" t="s">
        <v>784</v>
      </c>
    </row>
    <row r="31" spans="2:25" ht="18" hidden="1" customHeight="1" outlineLevel="1">
      <c r="B31" s="218" t="s">
        <v>18</v>
      </c>
      <c r="C31" s="218" t="s">
        <v>672</v>
      </c>
      <c r="D31" s="218" t="s">
        <v>333</v>
      </c>
      <c r="E31" s="219" t="s">
        <v>0</v>
      </c>
      <c r="F31" s="219" t="s">
        <v>514</v>
      </c>
      <c r="G31" s="163">
        <v>14.07</v>
      </c>
      <c r="H31" s="163">
        <v>15.24</v>
      </c>
      <c r="I31" s="164" t="e">
        <f>VLOOKUP(B31,#REF!,4,0)&amp;" / "&amp;VLOOKUP(D31,#REF!,4,0)</f>
        <v>#REF!</v>
      </c>
      <c r="J31" s="165" t="e">
        <f>VLOOKUP(B31,#REF!,3,0)</f>
        <v>#REF!</v>
      </c>
      <c r="K31" s="165" t="e">
        <f>VLOOKUP(C31,#REF!,3,0)</f>
        <v>#REF!</v>
      </c>
      <c r="L31" s="165" t="e">
        <f>VLOOKUP(D31,#REF!,3,0)</f>
        <v>#REF!</v>
      </c>
      <c r="M31" s="166"/>
      <c r="N31" s="315" t="s">
        <v>797</v>
      </c>
      <c r="O31" s="327">
        <v>13500</v>
      </c>
      <c r="P31" s="281">
        <v>0</v>
      </c>
      <c r="Q31" s="281">
        <v>15000</v>
      </c>
      <c r="R31" s="281">
        <v>4500</v>
      </c>
      <c r="S31" s="281">
        <v>18500</v>
      </c>
      <c r="T31" s="281">
        <v>5000</v>
      </c>
      <c r="U31" s="281">
        <v>25400</v>
      </c>
      <c r="V31" s="281">
        <v>6000</v>
      </c>
      <c r="W31" s="283" t="s">
        <v>783</v>
      </c>
      <c r="X31" s="284" t="s">
        <v>784</v>
      </c>
    </row>
    <row r="32" spans="2:25" ht="18" hidden="1" customHeight="1" outlineLevel="1">
      <c r="B32" s="218" t="s">
        <v>19</v>
      </c>
      <c r="C32" s="218" t="s">
        <v>20</v>
      </c>
      <c r="D32" s="218" t="s">
        <v>333</v>
      </c>
      <c r="E32" s="219" t="s">
        <v>0</v>
      </c>
      <c r="F32" s="219" t="s">
        <v>514</v>
      </c>
      <c r="G32" s="163">
        <v>16.12</v>
      </c>
      <c r="H32" s="163">
        <v>17.88</v>
      </c>
      <c r="I32" s="164" t="e">
        <f>VLOOKUP(B32,#REF!,4,0)&amp;" / "&amp;VLOOKUP(D32,#REF!,4,0)</f>
        <v>#REF!</v>
      </c>
      <c r="J32" s="165" t="e">
        <f>VLOOKUP(B32,#REF!,3,0)</f>
        <v>#REF!</v>
      </c>
      <c r="K32" s="165" t="e">
        <f>VLOOKUP(C32,#REF!,3,0)</f>
        <v>#REF!</v>
      </c>
      <c r="L32" s="165" t="e">
        <f>VLOOKUP(D32,#REF!,3,0)</f>
        <v>#REF!</v>
      </c>
      <c r="M32" s="166"/>
      <c r="N32" s="314" t="s">
        <v>797</v>
      </c>
      <c r="O32" s="327">
        <v>15100</v>
      </c>
      <c r="P32" s="281">
        <v>0</v>
      </c>
      <c r="Q32" s="281">
        <v>16800</v>
      </c>
      <c r="R32" s="281">
        <v>4500</v>
      </c>
      <c r="S32" s="281">
        <v>20700</v>
      </c>
      <c r="T32" s="281">
        <v>5000</v>
      </c>
      <c r="U32" s="281">
        <v>28500</v>
      </c>
      <c r="V32" s="281">
        <v>6000</v>
      </c>
      <c r="W32" s="283" t="s">
        <v>783</v>
      </c>
      <c r="X32" s="284" t="s">
        <v>784</v>
      </c>
    </row>
    <row r="33" spans="2:25" ht="18" hidden="1" customHeight="1" outlineLevel="1">
      <c r="B33" s="167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207"/>
      <c r="N33" s="330"/>
      <c r="O33" s="168"/>
      <c r="P33" s="168"/>
      <c r="Q33" s="168"/>
      <c r="R33" s="168"/>
      <c r="S33" s="168"/>
      <c r="T33" s="168"/>
      <c r="U33" s="168"/>
      <c r="V33" s="168"/>
      <c r="W33" s="168"/>
      <c r="X33" s="207"/>
    </row>
    <row r="34" spans="2:25" ht="18" hidden="1" customHeight="1" outlineLevel="1">
      <c r="B34" s="218" t="s">
        <v>331</v>
      </c>
      <c r="C34" s="218" t="s">
        <v>332</v>
      </c>
      <c r="D34" s="218" t="s">
        <v>333</v>
      </c>
      <c r="E34" s="219" t="s">
        <v>0</v>
      </c>
      <c r="F34" s="219" t="s">
        <v>514</v>
      </c>
      <c r="G34" s="163">
        <v>7.03</v>
      </c>
      <c r="H34" s="163">
        <v>7.62</v>
      </c>
      <c r="I34" s="164" t="e">
        <f>VLOOKUP(B34,#REF!,4,0)&amp;" / "&amp;VLOOKUP(D34,#REF!,4,0)</f>
        <v>#REF!</v>
      </c>
      <c r="J34" s="165" t="e">
        <f>VLOOKUP(B34,#REF!,3,0)</f>
        <v>#REF!</v>
      </c>
      <c r="K34" s="165" t="e">
        <f>VLOOKUP(C34,#REF!,3,0)</f>
        <v>#REF!</v>
      </c>
      <c r="L34" s="165" t="e">
        <f>VLOOKUP(D34,#REF!,3,0)</f>
        <v>#REF!</v>
      </c>
      <c r="M34" s="166"/>
      <c r="N34" s="313" t="s">
        <v>797</v>
      </c>
      <c r="O34" s="327">
        <v>8900</v>
      </c>
      <c r="P34" s="281">
        <v>0</v>
      </c>
      <c r="Q34" s="281">
        <v>9900</v>
      </c>
      <c r="R34" s="281">
        <v>4500</v>
      </c>
      <c r="S34" s="281">
        <v>12100</v>
      </c>
      <c r="T34" s="281">
        <v>5000</v>
      </c>
      <c r="U34" s="281">
        <v>16500</v>
      </c>
      <c r="V34" s="281">
        <v>6000</v>
      </c>
      <c r="W34" s="283" t="s">
        <v>783</v>
      </c>
      <c r="X34" s="284" t="s">
        <v>784</v>
      </c>
    </row>
    <row r="35" spans="2:25" ht="18" hidden="1" customHeight="1" outlineLevel="1">
      <c r="B35" s="218" t="s">
        <v>334</v>
      </c>
      <c r="C35" s="218" t="s">
        <v>335</v>
      </c>
      <c r="D35" s="218" t="s">
        <v>333</v>
      </c>
      <c r="E35" s="219" t="s">
        <v>0</v>
      </c>
      <c r="F35" s="219" t="s">
        <v>514</v>
      </c>
      <c r="G35" s="163">
        <v>10.55</v>
      </c>
      <c r="H35" s="163">
        <v>10.55</v>
      </c>
      <c r="I35" s="164" t="e">
        <f>VLOOKUP(B35,#REF!,4,0)&amp;" / "&amp;VLOOKUP(D35,#REF!,4,0)</f>
        <v>#REF!</v>
      </c>
      <c r="J35" s="165" t="e">
        <f>VLOOKUP(B35,#REF!,3,0)</f>
        <v>#REF!</v>
      </c>
      <c r="K35" s="165" t="e">
        <f>VLOOKUP(C35,#REF!,3,0)</f>
        <v>#REF!</v>
      </c>
      <c r="L35" s="165" t="e">
        <f>VLOOKUP(D35,#REF!,3,0)</f>
        <v>#REF!</v>
      </c>
      <c r="M35" s="166"/>
      <c r="N35" s="315" t="s">
        <v>797</v>
      </c>
      <c r="O35" s="327">
        <v>11900</v>
      </c>
      <c r="P35" s="281">
        <v>0</v>
      </c>
      <c r="Q35" s="281">
        <v>13200</v>
      </c>
      <c r="R35" s="281">
        <v>4500</v>
      </c>
      <c r="S35" s="281">
        <v>16200</v>
      </c>
      <c r="T35" s="281">
        <v>5000</v>
      </c>
      <c r="U35" s="281">
        <v>22300</v>
      </c>
      <c r="V35" s="281">
        <v>6000</v>
      </c>
      <c r="W35" s="283" t="s">
        <v>783</v>
      </c>
      <c r="X35" s="284" t="s">
        <v>784</v>
      </c>
    </row>
    <row r="36" spans="2:25" ht="18" hidden="1" customHeight="1" outlineLevel="1">
      <c r="B36" s="218" t="s">
        <v>18</v>
      </c>
      <c r="C36" s="218" t="s">
        <v>672</v>
      </c>
      <c r="D36" s="218" t="s">
        <v>333</v>
      </c>
      <c r="E36" s="219" t="s">
        <v>0</v>
      </c>
      <c r="F36" s="219" t="s">
        <v>514</v>
      </c>
      <c r="G36" s="163">
        <v>14.07</v>
      </c>
      <c r="H36" s="163">
        <v>15.24</v>
      </c>
      <c r="I36" s="164" t="e">
        <f>VLOOKUP(B36,#REF!,4,0)&amp;" / "&amp;VLOOKUP(D36,#REF!,4,0)</f>
        <v>#REF!</v>
      </c>
      <c r="J36" s="165" t="e">
        <f>VLOOKUP(B36,#REF!,3,0)</f>
        <v>#REF!</v>
      </c>
      <c r="K36" s="165" t="e">
        <f>VLOOKUP(C36,#REF!,3,0)</f>
        <v>#REF!</v>
      </c>
      <c r="L36" s="165" t="e">
        <f>VLOOKUP(D36,#REF!,3,0)</f>
        <v>#REF!</v>
      </c>
      <c r="M36" s="166"/>
      <c r="N36" s="315" t="s">
        <v>797</v>
      </c>
      <c r="O36" s="327">
        <v>14200</v>
      </c>
      <c r="P36" s="281">
        <v>0</v>
      </c>
      <c r="Q36" s="281">
        <v>15800</v>
      </c>
      <c r="R36" s="281">
        <v>4500</v>
      </c>
      <c r="S36" s="281">
        <v>19400</v>
      </c>
      <c r="T36" s="281">
        <v>5000</v>
      </c>
      <c r="U36" s="281">
        <v>26700</v>
      </c>
      <c r="V36" s="281">
        <v>6000</v>
      </c>
      <c r="W36" s="283" t="s">
        <v>783</v>
      </c>
      <c r="X36" s="284" t="s">
        <v>784</v>
      </c>
    </row>
    <row r="37" spans="2:25" ht="18" hidden="1" customHeight="1" outlineLevel="1">
      <c r="B37" s="218" t="s">
        <v>19</v>
      </c>
      <c r="C37" s="218" t="s">
        <v>336</v>
      </c>
      <c r="D37" s="218" t="s">
        <v>333</v>
      </c>
      <c r="E37" s="219" t="s">
        <v>0</v>
      </c>
      <c r="F37" s="219" t="s">
        <v>514</v>
      </c>
      <c r="G37" s="163">
        <v>16.12</v>
      </c>
      <c r="H37" s="163">
        <v>17.88</v>
      </c>
      <c r="I37" s="164" t="e">
        <f>VLOOKUP(B37,#REF!,4,0)&amp;" / "&amp;VLOOKUP(D37,#REF!,4,0)</f>
        <v>#REF!</v>
      </c>
      <c r="J37" s="165" t="e">
        <f>VLOOKUP(B37,#REF!,3,0)</f>
        <v>#REF!</v>
      </c>
      <c r="K37" s="165" t="e">
        <f>VLOOKUP(C37,#REF!,3,0)</f>
        <v>#REF!</v>
      </c>
      <c r="L37" s="165" t="e">
        <f>VLOOKUP(D37,#REF!,3,0)</f>
        <v>#REF!</v>
      </c>
      <c r="M37" s="166"/>
      <c r="N37" s="315" t="s">
        <v>797</v>
      </c>
      <c r="O37" s="327">
        <v>16000</v>
      </c>
      <c r="P37" s="281">
        <v>0</v>
      </c>
      <c r="Q37" s="281">
        <v>17900</v>
      </c>
      <c r="R37" s="281">
        <v>4500</v>
      </c>
      <c r="S37" s="281">
        <v>22000</v>
      </c>
      <c r="T37" s="281">
        <v>5000</v>
      </c>
      <c r="U37" s="281">
        <v>30300</v>
      </c>
      <c r="V37" s="281">
        <v>6000</v>
      </c>
      <c r="W37" s="283" t="s">
        <v>783</v>
      </c>
      <c r="X37" s="284" t="s">
        <v>784</v>
      </c>
    </row>
    <row r="38" spans="2:25" ht="18" hidden="1" customHeight="1" outlineLevel="1">
      <c r="B38" s="291" t="s">
        <v>331</v>
      </c>
      <c r="C38" s="291" t="str">
        <f>C34&amp;"/-40"</f>
        <v>MOU-24HN1-Q/-40</v>
      </c>
      <c r="D38" s="291" t="s">
        <v>333</v>
      </c>
      <c r="E38" s="219" t="s">
        <v>0</v>
      </c>
      <c r="F38" s="219" t="s">
        <v>514</v>
      </c>
      <c r="G38" s="163">
        <v>7.03</v>
      </c>
      <c r="H38" s="163">
        <v>7.62</v>
      </c>
      <c r="I38" s="164" t="e">
        <f>VLOOKUP(B38,#REF!,4,0)&amp;" / "&amp;VLOOKUP(D38,#REF!,4,0)</f>
        <v>#REF!</v>
      </c>
      <c r="J38" s="165" t="e">
        <f>VLOOKUP(B38,#REF!,3,0)</f>
        <v>#REF!</v>
      </c>
      <c r="K38" s="165" t="e">
        <f>VLOOKUP(C38,#REF!,3,0)</f>
        <v>#REF!</v>
      </c>
      <c r="L38" s="165" t="e">
        <f>VLOOKUP(D38,#REF!,3,0)</f>
        <v>#REF!</v>
      </c>
      <c r="M38" s="166"/>
      <c r="N38" s="315" t="s">
        <v>797</v>
      </c>
      <c r="O38" s="328">
        <v>9500</v>
      </c>
      <c r="P38" s="292">
        <v>0</v>
      </c>
      <c r="Q38" s="292">
        <v>10500</v>
      </c>
      <c r="R38" s="292">
        <v>4500</v>
      </c>
      <c r="S38" s="292">
        <v>12900</v>
      </c>
      <c r="T38" s="292">
        <v>5000</v>
      </c>
      <c r="U38" s="292">
        <v>17600</v>
      </c>
      <c r="V38" s="292">
        <v>6000</v>
      </c>
      <c r="W38" s="293" t="s">
        <v>783</v>
      </c>
      <c r="X38" s="294" t="s">
        <v>784</v>
      </c>
    </row>
    <row r="39" spans="2:25" ht="18" hidden="1" customHeight="1" outlineLevel="1">
      <c r="B39" s="291" t="s">
        <v>334</v>
      </c>
      <c r="C39" s="291" t="str">
        <f>C35&amp;"/-40"</f>
        <v>MOU-36HN1-R/-40</v>
      </c>
      <c r="D39" s="291" t="s">
        <v>333</v>
      </c>
      <c r="E39" s="219" t="s">
        <v>0</v>
      </c>
      <c r="F39" s="219" t="s">
        <v>514</v>
      </c>
      <c r="G39" s="163">
        <v>10.55</v>
      </c>
      <c r="H39" s="163">
        <v>10.55</v>
      </c>
      <c r="I39" s="164" t="e">
        <f>VLOOKUP(B39,#REF!,4,0)&amp;" / "&amp;VLOOKUP(D39,#REF!,4,0)</f>
        <v>#REF!</v>
      </c>
      <c r="J39" s="165" t="e">
        <f>VLOOKUP(B39,#REF!,3,0)</f>
        <v>#REF!</v>
      </c>
      <c r="K39" s="165" t="e">
        <f>VLOOKUP(C39,#REF!,3,0)</f>
        <v>#REF!</v>
      </c>
      <c r="L39" s="165" t="e">
        <f>VLOOKUP(D39,#REF!,3,0)</f>
        <v>#REF!</v>
      </c>
      <c r="M39" s="166"/>
      <c r="N39" s="315" t="s">
        <v>797</v>
      </c>
      <c r="O39" s="328">
        <v>12600</v>
      </c>
      <c r="P39" s="292">
        <v>0</v>
      </c>
      <c r="Q39" s="292">
        <v>14000</v>
      </c>
      <c r="R39" s="292">
        <v>4500</v>
      </c>
      <c r="S39" s="292">
        <v>17200</v>
      </c>
      <c r="T39" s="292">
        <v>5000</v>
      </c>
      <c r="U39" s="292">
        <v>23600</v>
      </c>
      <c r="V39" s="292">
        <v>6000</v>
      </c>
      <c r="W39" s="293" t="s">
        <v>783</v>
      </c>
      <c r="X39" s="294" t="s">
        <v>784</v>
      </c>
    </row>
    <row r="40" spans="2:25" ht="18" hidden="1" customHeight="1" outlineLevel="1">
      <c r="B40" s="291" t="s">
        <v>19</v>
      </c>
      <c r="C40" s="291" t="str">
        <f>C37&amp;"/-40"</f>
        <v>MOU-60HN1-R/-40</v>
      </c>
      <c r="D40" s="291" t="s">
        <v>333</v>
      </c>
      <c r="E40" s="219" t="s">
        <v>0</v>
      </c>
      <c r="F40" s="219" t="s">
        <v>514</v>
      </c>
      <c r="G40" s="163">
        <v>16.12</v>
      </c>
      <c r="H40" s="163">
        <v>17.88</v>
      </c>
      <c r="I40" s="164" t="e">
        <f>VLOOKUP(B40,#REF!,4,0)&amp;" / "&amp;VLOOKUP(D40,#REF!,4,0)</f>
        <v>#REF!</v>
      </c>
      <c r="J40" s="165" t="e">
        <f>VLOOKUP(B40,#REF!,3,0)</f>
        <v>#REF!</v>
      </c>
      <c r="K40" s="165" t="e">
        <f>VLOOKUP(C40,#REF!,3,0)</f>
        <v>#REF!</v>
      </c>
      <c r="L40" s="165" t="e">
        <f>VLOOKUP(D40,#REF!,3,0)</f>
        <v>#REF!</v>
      </c>
      <c r="M40" s="166"/>
      <c r="N40" s="314" t="s">
        <v>797</v>
      </c>
      <c r="O40" s="328">
        <v>16800</v>
      </c>
      <c r="P40" s="292">
        <v>0</v>
      </c>
      <c r="Q40" s="292">
        <v>18800</v>
      </c>
      <c r="R40" s="292">
        <v>4500</v>
      </c>
      <c r="S40" s="292">
        <v>23100</v>
      </c>
      <c r="T40" s="292">
        <v>5000</v>
      </c>
      <c r="U40" s="292">
        <v>31800</v>
      </c>
      <c r="V40" s="292">
        <v>6000</v>
      </c>
      <c r="W40" s="293" t="s">
        <v>783</v>
      </c>
      <c r="X40" s="294" t="s">
        <v>784</v>
      </c>
    </row>
    <row r="41" spans="2:25" ht="15" hidden="1" customHeight="1" outlineLevel="1">
      <c r="B41" s="167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207"/>
      <c r="N41" s="330"/>
      <c r="O41" s="168"/>
      <c r="P41" s="168"/>
      <c r="Q41" s="168"/>
      <c r="R41" s="168"/>
      <c r="S41" s="168"/>
      <c r="T41" s="168"/>
      <c r="U41" s="168"/>
      <c r="V41" s="168"/>
      <c r="W41" s="168"/>
      <c r="X41" s="207"/>
    </row>
    <row r="42" spans="2:25" ht="83.25" customHeight="1" collapsed="1">
      <c r="B42" s="171" t="s">
        <v>25</v>
      </c>
      <c r="C42" s="157"/>
      <c r="D42" s="157"/>
      <c r="E42" s="157"/>
      <c r="F42" s="157"/>
      <c r="G42" s="157"/>
      <c r="H42" s="400"/>
      <c r="I42" s="480" t="s">
        <v>835</v>
      </c>
      <c r="J42" s="480"/>
      <c r="K42" s="480"/>
      <c r="L42" s="480"/>
      <c r="M42" s="157"/>
      <c r="N42" s="316"/>
      <c r="O42" s="401"/>
      <c r="P42" s="157"/>
      <c r="Q42" s="157"/>
      <c r="R42" s="157"/>
      <c r="S42" s="157"/>
      <c r="T42" s="157"/>
      <c r="U42" s="157"/>
      <c r="V42" s="157"/>
      <c r="W42" s="157"/>
      <c r="X42" s="316"/>
    </row>
    <row r="43" spans="2:25" ht="18" hidden="1" customHeight="1" outlineLevel="1">
      <c r="B43" s="167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207"/>
      <c r="N43" s="330"/>
      <c r="O43" s="168"/>
      <c r="P43" s="168"/>
      <c r="Q43" s="168"/>
      <c r="R43" s="168"/>
      <c r="S43" s="168"/>
      <c r="T43" s="168"/>
      <c r="U43" s="168"/>
      <c r="V43" s="168"/>
      <c r="W43" s="168"/>
      <c r="X43" s="207"/>
    </row>
    <row r="44" spans="2:25" ht="18" hidden="1" customHeight="1" outlineLevel="1">
      <c r="B44" s="218" t="s">
        <v>764</v>
      </c>
      <c r="C44" s="218" t="s">
        <v>749</v>
      </c>
      <c r="D44" s="218"/>
      <c r="E44" s="162" t="s">
        <v>734</v>
      </c>
      <c r="F44" s="162" t="s">
        <v>684</v>
      </c>
      <c r="G44" s="163">
        <v>5.28</v>
      </c>
      <c r="H44" s="163">
        <v>5.57</v>
      </c>
      <c r="I44" s="164" t="e">
        <f>VLOOKUP(B44,#REF!,4,0)</f>
        <v>#REF!</v>
      </c>
      <c r="J44" s="165" t="e">
        <f>VLOOKUP(B44,#REF!,3,0)</f>
        <v>#REF!</v>
      </c>
      <c r="K44" s="165" t="e">
        <f>VLOOKUP(C44,#REF!,3,0)</f>
        <v>#REF!</v>
      </c>
      <c r="L44" s="165"/>
      <c r="M44" s="166"/>
      <c r="N44" s="313" t="s">
        <v>797</v>
      </c>
      <c r="O44" s="327">
        <v>9500</v>
      </c>
      <c r="P44" s="281">
        <v>0</v>
      </c>
      <c r="Q44" s="281">
        <v>10500</v>
      </c>
      <c r="R44" s="281">
        <v>4500</v>
      </c>
      <c r="S44" s="281">
        <v>12900</v>
      </c>
      <c r="T44" s="281">
        <v>5000</v>
      </c>
      <c r="U44" s="281">
        <v>17600</v>
      </c>
      <c r="V44" s="281">
        <v>6000</v>
      </c>
      <c r="W44" s="283" t="s">
        <v>783</v>
      </c>
      <c r="X44" s="284" t="s">
        <v>784</v>
      </c>
      <c r="Y44" s="255" t="s">
        <v>741</v>
      </c>
    </row>
    <row r="45" spans="2:25" ht="18" hidden="1" customHeight="1" outlineLevel="1">
      <c r="B45" s="218" t="s">
        <v>765</v>
      </c>
      <c r="C45" s="218" t="s">
        <v>751</v>
      </c>
      <c r="D45" s="218"/>
      <c r="E45" s="162" t="s">
        <v>734</v>
      </c>
      <c r="F45" s="162" t="s">
        <v>684</v>
      </c>
      <c r="G45" s="163">
        <v>7.03</v>
      </c>
      <c r="H45" s="163">
        <v>7.62</v>
      </c>
      <c r="I45" s="164" t="e">
        <f>VLOOKUP(B45,#REF!,4,0)</f>
        <v>#REF!</v>
      </c>
      <c r="J45" s="165" t="e">
        <f>VLOOKUP(B45,#REF!,3,0)</f>
        <v>#REF!</v>
      </c>
      <c r="K45" s="165" t="e">
        <f>VLOOKUP(C45,#REF!,3,0)</f>
        <v>#REF!</v>
      </c>
      <c r="L45" s="165"/>
      <c r="M45" s="166"/>
      <c r="N45" s="315" t="s">
        <v>797</v>
      </c>
      <c r="O45" s="327">
        <v>12000</v>
      </c>
      <c r="P45" s="281">
        <v>0</v>
      </c>
      <c r="Q45" s="281">
        <v>13400</v>
      </c>
      <c r="R45" s="281">
        <v>4500</v>
      </c>
      <c r="S45" s="281">
        <v>16400</v>
      </c>
      <c r="T45" s="281">
        <v>5000</v>
      </c>
      <c r="U45" s="281">
        <v>22500</v>
      </c>
      <c r="V45" s="281">
        <v>6000</v>
      </c>
      <c r="W45" s="283" t="s">
        <v>783</v>
      </c>
      <c r="X45" s="284" t="s">
        <v>784</v>
      </c>
      <c r="Y45" s="255" t="s">
        <v>741</v>
      </c>
    </row>
    <row r="46" spans="2:25" ht="18" hidden="1" customHeight="1" outlineLevel="1">
      <c r="B46" s="218" t="s">
        <v>766</v>
      </c>
      <c r="C46" s="218" t="s">
        <v>753</v>
      </c>
      <c r="D46" s="218"/>
      <c r="E46" s="162" t="s">
        <v>734</v>
      </c>
      <c r="F46" s="162" t="s">
        <v>684</v>
      </c>
      <c r="G46" s="163">
        <v>10.55</v>
      </c>
      <c r="H46" s="163">
        <v>11.72</v>
      </c>
      <c r="I46" s="164" t="e">
        <f>VLOOKUP(B46,#REF!,4,0)</f>
        <v>#REF!</v>
      </c>
      <c r="J46" s="165" t="e">
        <f>VLOOKUP(B46,#REF!,3,0)</f>
        <v>#REF!</v>
      </c>
      <c r="K46" s="165" t="e">
        <f>VLOOKUP(C46,#REF!,3,0)</f>
        <v>#REF!</v>
      </c>
      <c r="L46" s="165"/>
      <c r="M46" s="166"/>
      <c r="N46" s="315" t="s">
        <v>797</v>
      </c>
      <c r="O46" s="327">
        <v>17900</v>
      </c>
      <c r="P46" s="281">
        <v>0</v>
      </c>
      <c r="Q46" s="281">
        <v>20000</v>
      </c>
      <c r="R46" s="281">
        <v>4500</v>
      </c>
      <c r="S46" s="281">
        <v>24600</v>
      </c>
      <c r="T46" s="281">
        <v>5000</v>
      </c>
      <c r="U46" s="281">
        <v>34000</v>
      </c>
      <c r="V46" s="281">
        <v>6000</v>
      </c>
      <c r="W46" s="283" t="s">
        <v>783</v>
      </c>
      <c r="X46" s="284" t="s">
        <v>784</v>
      </c>
      <c r="Y46" s="255" t="s">
        <v>741</v>
      </c>
    </row>
    <row r="47" spans="2:25" ht="18" hidden="1" customHeight="1" outlineLevel="1">
      <c r="B47" s="218" t="s">
        <v>767</v>
      </c>
      <c r="C47" s="218" t="s">
        <v>755</v>
      </c>
      <c r="D47" s="218"/>
      <c r="E47" s="162" t="s">
        <v>734</v>
      </c>
      <c r="F47" s="162" t="s">
        <v>684</v>
      </c>
      <c r="G47" s="163">
        <v>14.07</v>
      </c>
      <c r="H47" s="163">
        <v>16.12</v>
      </c>
      <c r="I47" s="164" t="e">
        <f>VLOOKUP(B47,#REF!,4,0)</f>
        <v>#REF!</v>
      </c>
      <c r="J47" s="165" t="e">
        <f>VLOOKUP(B47,#REF!,3,0)</f>
        <v>#REF!</v>
      </c>
      <c r="K47" s="165" t="e">
        <f>VLOOKUP(C47,#REF!,3,0)</f>
        <v>#REF!</v>
      </c>
      <c r="L47" s="165"/>
      <c r="M47" s="166"/>
      <c r="N47" s="315" t="s">
        <v>797</v>
      </c>
      <c r="O47" s="327">
        <v>21100</v>
      </c>
      <c r="P47" s="281">
        <v>0</v>
      </c>
      <c r="Q47" s="281">
        <v>23600</v>
      </c>
      <c r="R47" s="281">
        <v>4500</v>
      </c>
      <c r="S47" s="281">
        <v>29100</v>
      </c>
      <c r="T47" s="281">
        <v>5000</v>
      </c>
      <c r="U47" s="281">
        <v>40200</v>
      </c>
      <c r="V47" s="281">
        <v>6000</v>
      </c>
      <c r="W47" s="283" t="s">
        <v>783</v>
      </c>
      <c r="X47" s="284" t="s">
        <v>784</v>
      </c>
      <c r="Y47" s="255" t="s">
        <v>741</v>
      </c>
    </row>
    <row r="48" spans="2:25" ht="18" hidden="1" customHeight="1" outlineLevel="1">
      <c r="B48" s="218" t="s">
        <v>768</v>
      </c>
      <c r="C48" s="218" t="s">
        <v>757</v>
      </c>
      <c r="D48" s="218"/>
      <c r="E48" s="162" t="s">
        <v>734</v>
      </c>
      <c r="F48" s="162" t="s">
        <v>684</v>
      </c>
      <c r="G48" s="163">
        <v>15.83</v>
      </c>
      <c r="H48" s="163">
        <v>18.170000000000002</v>
      </c>
      <c r="I48" s="164" t="e">
        <f>VLOOKUP(B48,#REF!,4,0)</f>
        <v>#REF!</v>
      </c>
      <c r="J48" s="165" t="e">
        <f>VLOOKUP(B48,#REF!,3,0)</f>
        <v>#REF!</v>
      </c>
      <c r="K48" s="165" t="e">
        <f>VLOOKUP(C48,#REF!,3,0)</f>
        <v>#REF!</v>
      </c>
      <c r="L48" s="165"/>
      <c r="M48" s="166"/>
      <c r="N48" s="314" t="s">
        <v>797</v>
      </c>
      <c r="O48" s="327">
        <v>24400</v>
      </c>
      <c r="P48" s="281">
        <v>0</v>
      </c>
      <c r="Q48" s="281">
        <v>27300</v>
      </c>
      <c r="R48" s="281">
        <v>4500</v>
      </c>
      <c r="S48" s="281">
        <v>33700</v>
      </c>
      <c r="T48" s="281">
        <v>5000</v>
      </c>
      <c r="U48" s="281">
        <v>46600</v>
      </c>
      <c r="V48" s="281">
        <v>6000</v>
      </c>
      <c r="W48" s="283" t="s">
        <v>783</v>
      </c>
      <c r="X48" s="284" t="s">
        <v>784</v>
      </c>
      <c r="Y48" s="255" t="s">
        <v>741</v>
      </c>
    </row>
    <row r="49" spans="2:24" ht="18" hidden="1" customHeight="1" outlineLevel="1">
      <c r="B49" s="167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207"/>
      <c r="N49" s="330"/>
      <c r="O49" s="168"/>
      <c r="P49" s="168"/>
      <c r="Q49" s="168"/>
      <c r="R49" s="168"/>
      <c r="S49" s="168"/>
      <c r="T49" s="168"/>
      <c r="U49" s="168"/>
      <c r="V49" s="168"/>
      <c r="W49" s="168"/>
      <c r="X49" s="207"/>
    </row>
    <row r="50" spans="2:24" ht="18" hidden="1" customHeight="1" outlineLevel="1">
      <c r="B50" s="218" t="s">
        <v>26</v>
      </c>
      <c r="C50" s="218" t="s">
        <v>14</v>
      </c>
      <c r="D50" s="218"/>
      <c r="E50" s="219" t="s">
        <v>0</v>
      </c>
      <c r="F50" s="219" t="s">
        <v>514</v>
      </c>
      <c r="G50" s="163">
        <v>5.42</v>
      </c>
      <c r="H50" s="163">
        <v>5.57</v>
      </c>
      <c r="I50" s="164" t="e">
        <f>VLOOKUP(B50,#REF!,4,0)</f>
        <v>#REF!</v>
      </c>
      <c r="J50" s="165" t="e">
        <f>VLOOKUP(B50,#REF!,3,0)</f>
        <v>#REF!</v>
      </c>
      <c r="K50" s="165" t="e">
        <f>VLOOKUP(C50,#REF!,3,0)</f>
        <v>#REF!</v>
      </c>
      <c r="L50" s="165"/>
      <c r="M50" s="166"/>
      <c r="N50" s="313" t="s">
        <v>797</v>
      </c>
      <c r="O50" s="327">
        <v>7200</v>
      </c>
      <c r="P50" s="281">
        <v>0</v>
      </c>
      <c r="Q50" s="281">
        <v>8000</v>
      </c>
      <c r="R50" s="281">
        <v>4500</v>
      </c>
      <c r="S50" s="281">
        <v>9700</v>
      </c>
      <c r="T50" s="281">
        <v>5000</v>
      </c>
      <c r="U50" s="281">
        <v>13100</v>
      </c>
      <c r="V50" s="281">
        <v>6000</v>
      </c>
      <c r="W50" s="283" t="s">
        <v>783</v>
      </c>
      <c r="X50" s="284" t="s">
        <v>784</v>
      </c>
    </row>
    <row r="51" spans="2:24" ht="18" hidden="1" customHeight="1" outlineLevel="1">
      <c r="B51" s="218" t="s">
        <v>27</v>
      </c>
      <c r="C51" s="218" t="s">
        <v>16</v>
      </c>
      <c r="D51" s="218"/>
      <c r="E51" s="219" t="s">
        <v>0</v>
      </c>
      <c r="F51" s="219" t="s">
        <v>514</v>
      </c>
      <c r="G51" s="163">
        <v>7.03</v>
      </c>
      <c r="H51" s="163">
        <v>7.62</v>
      </c>
      <c r="I51" s="164" t="e">
        <f>VLOOKUP(B51,#REF!,4,0)</f>
        <v>#REF!</v>
      </c>
      <c r="J51" s="165" t="e">
        <f>VLOOKUP(B51,#REF!,3,0)</f>
        <v>#REF!</v>
      </c>
      <c r="K51" s="165" t="e">
        <f>VLOOKUP(C51,#REF!,3,0)</f>
        <v>#REF!</v>
      </c>
      <c r="L51" s="165"/>
      <c r="M51" s="166"/>
      <c r="N51" s="315" t="s">
        <v>797</v>
      </c>
      <c r="O51" s="327">
        <v>10500</v>
      </c>
      <c r="P51" s="281">
        <v>0</v>
      </c>
      <c r="Q51" s="281">
        <v>11700</v>
      </c>
      <c r="R51" s="281">
        <v>4500</v>
      </c>
      <c r="S51" s="281">
        <v>14300</v>
      </c>
      <c r="T51" s="281">
        <v>5000</v>
      </c>
      <c r="U51" s="281">
        <v>19600</v>
      </c>
      <c r="V51" s="281">
        <v>6000</v>
      </c>
      <c r="W51" s="283" t="s">
        <v>783</v>
      </c>
      <c r="X51" s="284" t="s">
        <v>784</v>
      </c>
    </row>
    <row r="52" spans="2:24" ht="18" hidden="1" customHeight="1" outlineLevel="1">
      <c r="B52" s="218" t="s">
        <v>28</v>
      </c>
      <c r="C52" s="218" t="s">
        <v>311</v>
      </c>
      <c r="D52" s="218"/>
      <c r="E52" s="219" t="s">
        <v>0</v>
      </c>
      <c r="F52" s="219" t="s">
        <v>514</v>
      </c>
      <c r="G52" s="163">
        <v>10.55</v>
      </c>
      <c r="H52" s="163">
        <v>10.55</v>
      </c>
      <c r="I52" s="164" t="e">
        <f>VLOOKUP(B52,#REF!,4,0)</f>
        <v>#REF!</v>
      </c>
      <c r="J52" s="165" t="e">
        <f>VLOOKUP(B52,#REF!,3,0)</f>
        <v>#REF!</v>
      </c>
      <c r="K52" s="165" t="e">
        <f>VLOOKUP(C52,#REF!,3,0)</f>
        <v>#REF!</v>
      </c>
      <c r="L52" s="165"/>
      <c r="M52" s="166"/>
      <c r="N52" s="315" t="s">
        <v>797</v>
      </c>
      <c r="O52" s="327">
        <v>13000</v>
      </c>
      <c r="P52" s="281">
        <v>0</v>
      </c>
      <c r="Q52" s="281">
        <v>14500</v>
      </c>
      <c r="R52" s="281">
        <v>4500</v>
      </c>
      <c r="S52" s="281">
        <v>17800</v>
      </c>
      <c r="T52" s="281">
        <v>5000</v>
      </c>
      <c r="U52" s="281">
        <v>24400</v>
      </c>
      <c r="V52" s="281">
        <v>6000</v>
      </c>
      <c r="W52" s="283" t="s">
        <v>783</v>
      </c>
      <c r="X52" s="284" t="s">
        <v>784</v>
      </c>
    </row>
    <row r="53" spans="2:24" ht="18" hidden="1" customHeight="1" outlineLevel="1">
      <c r="B53" s="218" t="s">
        <v>673</v>
      </c>
      <c r="C53" s="218" t="s">
        <v>672</v>
      </c>
      <c r="D53" s="218"/>
      <c r="E53" s="219" t="s">
        <v>0</v>
      </c>
      <c r="F53" s="219" t="s">
        <v>514</v>
      </c>
      <c r="G53" s="163">
        <v>14.07</v>
      </c>
      <c r="H53" s="163">
        <v>15.24</v>
      </c>
      <c r="I53" s="164" t="e">
        <f>VLOOKUP(B53,#REF!,4,0)</f>
        <v>#REF!</v>
      </c>
      <c r="J53" s="165" t="e">
        <f>VLOOKUP(B53,#REF!,3,0)</f>
        <v>#REF!</v>
      </c>
      <c r="K53" s="165" t="e">
        <f>VLOOKUP(C53,#REF!,3,0)</f>
        <v>#REF!</v>
      </c>
      <c r="L53" s="165"/>
      <c r="M53" s="166"/>
      <c r="N53" s="315" t="s">
        <v>797</v>
      </c>
      <c r="O53" s="327">
        <v>13800</v>
      </c>
      <c r="P53" s="281">
        <v>0</v>
      </c>
      <c r="Q53" s="281">
        <v>15400</v>
      </c>
      <c r="R53" s="281">
        <v>4500</v>
      </c>
      <c r="S53" s="281">
        <v>18900</v>
      </c>
      <c r="T53" s="281">
        <v>5000</v>
      </c>
      <c r="U53" s="281">
        <v>26000</v>
      </c>
      <c r="V53" s="281">
        <v>6000</v>
      </c>
      <c r="W53" s="283" t="s">
        <v>783</v>
      </c>
      <c r="X53" s="284" t="s">
        <v>784</v>
      </c>
    </row>
    <row r="54" spans="2:24" ht="18" hidden="1" customHeight="1" outlineLevel="1">
      <c r="B54" s="218" t="s">
        <v>29</v>
      </c>
      <c r="C54" s="218" t="s">
        <v>20</v>
      </c>
      <c r="D54" s="218"/>
      <c r="E54" s="219" t="s">
        <v>0</v>
      </c>
      <c r="F54" s="219" t="s">
        <v>514</v>
      </c>
      <c r="G54" s="163">
        <v>16.12</v>
      </c>
      <c r="H54" s="163">
        <v>17.579999999999998</v>
      </c>
      <c r="I54" s="164" t="e">
        <f>VLOOKUP(B54,#REF!,4,0)</f>
        <v>#REF!</v>
      </c>
      <c r="J54" s="165" t="e">
        <f>VLOOKUP(B54,#REF!,3,0)</f>
        <v>#REF!</v>
      </c>
      <c r="K54" s="165" t="e">
        <f>VLOOKUP(C54,#REF!,3,0)</f>
        <v>#REF!</v>
      </c>
      <c r="L54" s="165"/>
      <c r="M54" s="166"/>
      <c r="N54" s="314" t="s">
        <v>797</v>
      </c>
      <c r="O54" s="327">
        <v>14700</v>
      </c>
      <c r="P54" s="281">
        <v>0</v>
      </c>
      <c r="Q54" s="281">
        <v>16400</v>
      </c>
      <c r="R54" s="281">
        <v>4500</v>
      </c>
      <c r="S54" s="281">
        <v>20200</v>
      </c>
      <c r="T54" s="281">
        <v>5000</v>
      </c>
      <c r="U54" s="281">
        <v>27800</v>
      </c>
      <c r="V54" s="281">
        <v>6000</v>
      </c>
      <c r="W54" s="283" t="s">
        <v>783</v>
      </c>
      <c r="X54" s="284" t="s">
        <v>784</v>
      </c>
    </row>
    <row r="55" spans="2:24" ht="18" hidden="1" customHeight="1" outlineLevel="1">
      <c r="B55" s="167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207"/>
      <c r="N55" s="330"/>
      <c r="O55" s="168"/>
      <c r="P55" s="168"/>
      <c r="Q55" s="168"/>
      <c r="R55" s="168"/>
      <c r="S55" s="168"/>
      <c r="T55" s="168"/>
      <c r="U55" s="168"/>
      <c r="V55" s="168"/>
      <c r="W55" s="168"/>
      <c r="X55" s="207"/>
    </row>
    <row r="56" spans="2:24" ht="18" hidden="1" customHeight="1" outlineLevel="1">
      <c r="B56" s="218" t="s">
        <v>342</v>
      </c>
      <c r="C56" s="218" t="s">
        <v>330</v>
      </c>
      <c r="D56" s="218"/>
      <c r="E56" s="219" t="s">
        <v>0</v>
      </c>
      <c r="F56" s="219" t="s">
        <v>514</v>
      </c>
      <c r="G56" s="163">
        <v>5.42</v>
      </c>
      <c r="H56" s="163">
        <v>5.57</v>
      </c>
      <c r="I56" s="164" t="e">
        <f>VLOOKUP(B56,#REF!,4,0)</f>
        <v>#REF!</v>
      </c>
      <c r="J56" s="165" t="e">
        <f>VLOOKUP(B56,#REF!,3,0)</f>
        <v>#REF!</v>
      </c>
      <c r="K56" s="165" t="e">
        <f>VLOOKUP(C56,#REF!,3,0)</f>
        <v>#REF!</v>
      </c>
      <c r="L56" s="165"/>
      <c r="M56" s="166"/>
      <c r="N56" s="313" t="s">
        <v>797</v>
      </c>
      <c r="O56" s="327">
        <v>6800</v>
      </c>
      <c r="P56" s="281">
        <v>0</v>
      </c>
      <c r="Q56" s="281">
        <v>7500</v>
      </c>
      <c r="R56" s="281">
        <v>4500</v>
      </c>
      <c r="S56" s="281">
        <v>9100</v>
      </c>
      <c r="T56" s="281">
        <v>5000</v>
      </c>
      <c r="U56" s="281">
        <v>12300</v>
      </c>
      <c r="V56" s="281">
        <v>6000</v>
      </c>
      <c r="W56" s="283" t="s">
        <v>783</v>
      </c>
      <c r="X56" s="284" t="s">
        <v>784</v>
      </c>
    </row>
    <row r="57" spans="2:24" ht="18" hidden="1" customHeight="1" outlineLevel="1">
      <c r="B57" s="218" t="s">
        <v>343</v>
      </c>
      <c r="C57" s="218" t="s">
        <v>332</v>
      </c>
      <c r="D57" s="218"/>
      <c r="E57" s="219" t="s">
        <v>0</v>
      </c>
      <c r="F57" s="219" t="s">
        <v>514</v>
      </c>
      <c r="G57" s="163">
        <v>7.03</v>
      </c>
      <c r="H57" s="163">
        <v>7.62</v>
      </c>
      <c r="I57" s="164" t="e">
        <f>VLOOKUP(B57,#REF!,4,0)</f>
        <v>#REF!</v>
      </c>
      <c r="J57" s="165" t="e">
        <f>VLOOKUP(B57,#REF!,3,0)</f>
        <v>#REF!</v>
      </c>
      <c r="K57" s="165" t="e">
        <f>VLOOKUP(C57,#REF!,3,0)</f>
        <v>#REF!</v>
      </c>
      <c r="L57" s="165"/>
      <c r="M57" s="166"/>
      <c r="N57" s="315" t="s">
        <v>797</v>
      </c>
      <c r="O57" s="327">
        <v>8900</v>
      </c>
      <c r="P57" s="281">
        <v>0</v>
      </c>
      <c r="Q57" s="281">
        <v>9900</v>
      </c>
      <c r="R57" s="281">
        <v>4500</v>
      </c>
      <c r="S57" s="281">
        <v>12100</v>
      </c>
      <c r="T57" s="281">
        <v>5000</v>
      </c>
      <c r="U57" s="281">
        <v>16500</v>
      </c>
      <c r="V57" s="281">
        <v>6000</v>
      </c>
      <c r="W57" s="283" t="s">
        <v>783</v>
      </c>
      <c r="X57" s="284" t="s">
        <v>784</v>
      </c>
    </row>
    <row r="58" spans="2:24" ht="18" hidden="1" customHeight="1" outlineLevel="1">
      <c r="B58" s="218" t="s">
        <v>344</v>
      </c>
      <c r="C58" s="218" t="s">
        <v>335</v>
      </c>
      <c r="D58" s="218"/>
      <c r="E58" s="219" t="s">
        <v>0</v>
      </c>
      <c r="F58" s="219" t="s">
        <v>514</v>
      </c>
      <c r="G58" s="163">
        <v>10.55</v>
      </c>
      <c r="H58" s="163">
        <v>10.55</v>
      </c>
      <c r="I58" s="164" t="e">
        <f>VLOOKUP(B58,#REF!,4,0)</f>
        <v>#REF!</v>
      </c>
      <c r="J58" s="165" t="e">
        <f>VLOOKUP(B58,#REF!,3,0)</f>
        <v>#REF!</v>
      </c>
      <c r="K58" s="165" t="e">
        <f>VLOOKUP(C58,#REF!,3,0)</f>
        <v>#REF!</v>
      </c>
      <c r="L58" s="165"/>
      <c r="M58" s="166"/>
      <c r="N58" s="315" t="s">
        <v>797</v>
      </c>
      <c r="O58" s="327">
        <v>12400</v>
      </c>
      <c r="P58" s="281">
        <v>0</v>
      </c>
      <c r="Q58" s="281">
        <v>13800</v>
      </c>
      <c r="R58" s="281">
        <v>4500</v>
      </c>
      <c r="S58" s="281">
        <v>16900</v>
      </c>
      <c r="T58" s="281">
        <v>5000</v>
      </c>
      <c r="U58" s="281">
        <v>23200</v>
      </c>
      <c r="V58" s="281">
        <v>6000</v>
      </c>
      <c r="W58" s="283" t="s">
        <v>783</v>
      </c>
      <c r="X58" s="284" t="s">
        <v>784</v>
      </c>
    </row>
    <row r="59" spans="2:24" ht="18" hidden="1" customHeight="1" outlineLevel="1">
      <c r="B59" s="218" t="s">
        <v>673</v>
      </c>
      <c r="C59" s="218" t="s">
        <v>672</v>
      </c>
      <c r="D59" s="218"/>
      <c r="E59" s="219" t="s">
        <v>0</v>
      </c>
      <c r="F59" s="219" t="s">
        <v>514</v>
      </c>
      <c r="G59" s="163">
        <v>14.07</v>
      </c>
      <c r="H59" s="163">
        <v>15.24</v>
      </c>
      <c r="I59" s="164" t="e">
        <f>VLOOKUP(B59,#REF!,4,0)</f>
        <v>#REF!</v>
      </c>
      <c r="J59" s="165" t="e">
        <f>VLOOKUP(B59,#REF!,3,0)</f>
        <v>#REF!</v>
      </c>
      <c r="K59" s="165" t="e">
        <f>VLOOKUP(C59,#REF!,3,0)</f>
        <v>#REF!</v>
      </c>
      <c r="L59" s="165"/>
      <c r="M59" s="166"/>
      <c r="N59" s="315" t="s">
        <v>797</v>
      </c>
      <c r="O59" s="327">
        <v>14500</v>
      </c>
      <c r="P59" s="281">
        <v>0</v>
      </c>
      <c r="Q59" s="281">
        <v>16200</v>
      </c>
      <c r="R59" s="281">
        <v>4500</v>
      </c>
      <c r="S59" s="281">
        <v>19900</v>
      </c>
      <c r="T59" s="281">
        <v>5000</v>
      </c>
      <c r="U59" s="281">
        <v>27400</v>
      </c>
      <c r="V59" s="281">
        <v>6000</v>
      </c>
      <c r="W59" s="283" t="s">
        <v>783</v>
      </c>
      <c r="X59" s="284" t="s">
        <v>784</v>
      </c>
    </row>
    <row r="60" spans="2:24" ht="18" hidden="1" customHeight="1" outlineLevel="1">
      <c r="B60" s="218" t="s">
        <v>29</v>
      </c>
      <c r="C60" s="218" t="s">
        <v>336</v>
      </c>
      <c r="D60" s="218"/>
      <c r="E60" s="219" t="s">
        <v>0</v>
      </c>
      <c r="F60" s="219" t="s">
        <v>514</v>
      </c>
      <c r="G60" s="163">
        <v>16.12</v>
      </c>
      <c r="H60" s="163">
        <v>17.579999999999998</v>
      </c>
      <c r="I60" s="164" t="e">
        <f>VLOOKUP(B60,#REF!,4,0)</f>
        <v>#REF!</v>
      </c>
      <c r="J60" s="165" t="e">
        <f>VLOOKUP(B60,#REF!,3,0)</f>
        <v>#REF!</v>
      </c>
      <c r="K60" s="165" t="e">
        <f>VLOOKUP(C60,#REF!,3,0)</f>
        <v>#REF!</v>
      </c>
      <c r="L60" s="165"/>
      <c r="M60" s="166"/>
      <c r="N60" s="315" t="s">
        <v>797</v>
      </c>
      <c r="O60" s="327">
        <v>15700</v>
      </c>
      <c r="P60" s="281">
        <v>0</v>
      </c>
      <c r="Q60" s="281">
        <v>17500</v>
      </c>
      <c r="R60" s="281">
        <v>4500</v>
      </c>
      <c r="S60" s="281">
        <v>21500</v>
      </c>
      <c r="T60" s="281">
        <v>5000</v>
      </c>
      <c r="U60" s="281">
        <v>29700</v>
      </c>
      <c r="V60" s="281">
        <v>6000</v>
      </c>
      <c r="W60" s="283" t="s">
        <v>783</v>
      </c>
      <c r="X60" s="284" t="s">
        <v>784</v>
      </c>
    </row>
    <row r="61" spans="2:24" ht="18" hidden="1" customHeight="1" outlineLevel="1">
      <c r="B61" s="291" t="s">
        <v>342</v>
      </c>
      <c r="C61" s="291" t="str">
        <f>C56&amp;"/-40"</f>
        <v>MOU-18HN1-Q/-40</v>
      </c>
      <c r="D61" s="218"/>
      <c r="E61" s="219" t="s">
        <v>0</v>
      </c>
      <c r="F61" s="219" t="s">
        <v>514</v>
      </c>
      <c r="G61" s="163">
        <v>5.42</v>
      </c>
      <c r="H61" s="163">
        <v>5.57</v>
      </c>
      <c r="I61" s="164" t="e">
        <f>VLOOKUP(B61,#REF!,4,0)</f>
        <v>#REF!</v>
      </c>
      <c r="J61" s="165" t="e">
        <f>VLOOKUP(B61,#REF!,3,0)</f>
        <v>#REF!</v>
      </c>
      <c r="K61" s="165" t="e">
        <f>VLOOKUP(C61,#REF!,3,0)</f>
        <v>#REF!</v>
      </c>
      <c r="L61" s="165"/>
      <c r="M61" s="166"/>
      <c r="N61" s="315" t="s">
        <v>797</v>
      </c>
      <c r="O61" s="328">
        <v>7300</v>
      </c>
      <c r="P61" s="292">
        <v>0</v>
      </c>
      <c r="Q61" s="292">
        <v>8100</v>
      </c>
      <c r="R61" s="292">
        <v>4500</v>
      </c>
      <c r="S61" s="292">
        <v>9800</v>
      </c>
      <c r="T61" s="292">
        <v>5000</v>
      </c>
      <c r="U61" s="292">
        <v>13300</v>
      </c>
      <c r="V61" s="292">
        <v>6000</v>
      </c>
      <c r="W61" s="293" t="s">
        <v>783</v>
      </c>
      <c r="X61" s="294" t="s">
        <v>784</v>
      </c>
    </row>
    <row r="62" spans="2:24" ht="18" hidden="1" customHeight="1" outlineLevel="1">
      <c r="B62" s="291" t="s">
        <v>343</v>
      </c>
      <c r="C62" s="291" t="str">
        <f t="shared" ref="C62:C63" si="0">C57&amp;"/-40"</f>
        <v>MOU-24HN1-Q/-40</v>
      </c>
      <c r="D62" s="218"/>
      <c r="E62" s="219" t="s">
        <v>0</v>
      </c>
      <c r="F62" s="219" t="s">
        <v>514</v>
      </c>
      <c r="G62" s="163">
        <v>7.03</v>
      </c>
      <c r="H62" s="163">
        <v>7.62</v>
      </c>
      <c r="I62" s="164" t="e">
        <f>VLOOKUP(B62,#REF!,4,0)</f>
        <v>#REF!</v>
      </c>
      <c r="J62" s="165" t="e">
        <f>VLOOKUP(B62,#REF!,3,0)</f>
        <v>#REF!</v>
      </c>
      <c r="K62" s="165" t="e">
        <f>VLOOKUP(C62,#REF!,3,0)</f>
        <v>#REF!</v>
      </c>
      <c r="L62" s="165"/>
      <c r="M62" s="166"/>
      <c r="N62" s="315" t="s">
        <v>797</v>
      </c>
      <c r="O62" s="328">
        <v>9500</v>
      </c>
      <c r="P62" s="292">
        <v>0</v>
      </c>
      <c r="Q62" s="292">
        <v>10500</v>
      </c>
      <c r="R62" s="292">
        <v>4500</v>
      </c>
      <c r="S62" s="292">
        <v>12900</v>
      </c>
      <c r="T62" s="292">
        <v>5000</v>
      </c>
      <c r="U62" s="292">
        <v>17600</v>
      </c>
      <c r="V62" s="292">
        <v>6000</v>
      </c>
      <c r="W62" s="293" t="s">
        <v>783</v>
      </c>
      <c r="X62" s="294" t="s">
        <v>784</v>
      </c>
    </row>
    <row r="63" spans="2:24" ht="18" hidden="1" customHeight="1" outlineLevel="1">
      <c r="B63" s="291" t="s">
        <v>344</v>
      </c>
      <c r="C63" s="291" t="str">
        <f t="shared" si="0"/>
        <v>MOU-36HN1-R/-40</v>
      </c>
      <c r="D63" s="218"/>
      <c r="E63" s="219" t="s">
        <v>0</v>
      </c>
      <c r="F63" s="219" t="s">
        <v>514</v>
      </c>
      <c r="G63" s="163">
        <v>10.55</v>
      </c>
      <c r="H63" s="163">
        <v>10.55</v>
      </c>
      <c r="I63" s="164" t="e">
        <f>VLOOKUP(B63,#REF!,4,0)</f>
        <v>#REF!</v>
      </c>
      <c r="J63" s="165" t="e">
        <f>VLOOKUP(B63,#REF!,3,0)</f>
        <v>#REF!</v>
      </c>
      <c r="K63" s="165" t="e">
        <f>VLOOKUP(C63,#REF!,3,0)</f>
        <v>#REF!</v>
      </c>
      <c r="L63" s="165"/>
      <c r="M63" s="166"/>
      <c r="N63" s="315" t="s">
        <v>797</v>
      </c>
      <c r="O63" s="328">
        <v>13100</v>
      </c>
      <c r="P63" s="292">
        <v>0</v>
      </c>
      <c r="Q63" s="292">
        <v>14600</v>
      </c>
      <c r="R63" s="292">
        <v>4500</v>
      </c>
      <c r="S63" s="292">
        <v>17900</v>
      </c>
      <c r="T63" s="292">
        <v>5000</v>
      </c>
      <c r="U63" s="292">
        <v>24600</v>
      </c>
      <c r="V63" s="292">
        <v>6000</v>
      </c>
      <c r="W63" s="293" t="s">
        <v>783</v>
      </c>
      <c r="X63" s="294" t="s">
        <v>784</v>
      </c>
    </row>
    <row r="64" spans="2:24" ht="18" hidden="1" customHeight="1" outlineLevel="1">
      <c r="B64" s="291" t="s">
        <v>29</v>
      </c>
      <c r="C64" s="291" t="str">
        <f>C60&amp;"/-40"</f>
        <v>MOU-60HN1-R/-40</v>
      </c>
      <c r="D64" s="218"/>
      <c r="E64" s="219" t="s">
        <v>0</v>
      </c>
      <c r="F64" s="219" t="s">
        <v>514</v>
      </c>
      <c r="G64" s="163">
        <v>16.12</v>
      </c>
      <c r="H64" s="163">
        <v>17.579999999999998</v>
      </c>
      <c r="I64" s="164" t="e">
        <f>VLOOKUP(B64,#REF!,4,0)</f>
        <v>#REF!</v>
      </c>
      <c r="J64" s="165" t="e">
        <f>VLOOKUP(B64,#REF!,3,0)</f>
        <v>#REF!</v>
      </c>
      <c r="K64" s="165" t="e">
        <f>VLOOKUP(C64,#REF!,3,0)</f>
        <v>#REF!</v>
      </c>
      <c r="L64" s="165"/>
      <c r="M64" s="166"/>
      <c r="N64" s="314" t="s">
        <v>797</v>
      </c>
      <c r="O64" s="328">
        <v>16500</v>
      </c>
      <c r="P64" s="292">
        <v>0</v>
      </c>
      <c r="Q64" s="292">
        <v>18400</v>
      </c>
      <c r="R64" s="292">
        <v>4500</v>
      </c>
      <c r="S64" s="292">
        <v>22700</v>
      </c>
      <c r="T64" s="292">
        <v>5000</v>
      </c>
      <c r="U64" s="292">
        <v>31300</v>
      </c>
      <c r="V64" s="292">
        <v>6000</v>
      </c>
      <c r="W64" s="293" t="s">
        <v>783</v>
      </c>
      <c r="X64" s="294" t="s">
        <v>784</v>
      </c>
    </row>
    <row r="65" spans="2:25" ht="18" hidden="1" customHeight="1" outlineLevel="1"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207"/>
      <c r="N65" s="330"/>
      <c r="O65" s="168"/>
      <c r="P65" s="168"/>
      <c r="Q65" s="168"/>
      <c r="R65" s="168"/>
      <c r="S65" s="168"/>
      <c r="T65" s="168"/>
      <c r="U65" s="168"/>
      <c r="V65" s="168"/>
      <c r="W65" s="168"/>
      <c r="X65" s="207"/>
    </row>
    <row r="66" spans="2:25" ht="94.5" customHeight="1" collapsed="1">
      <c r="B66" s="171" t="s">
        <v>12</v>
      </c>
      <c r="C66" s="157"/>
      <c r="D66" s="157"/>
      <c r="E66" s="157"/>
      <c r="F66" s="157"/>
      <c r="G66" s="157"/>
      <c r="H66" s="400"/>
      <c r="I66" s="480" t="s">
        <v>836</v>
      </c>
      <c r="J66" s="480"/>
      <c r="K66" s="480"/>
      <c r="L66" s="480"/>
      <c r="M66" s="157"/>
      <c r="N66" s="316"/>
      <c r="O66" s="401"/>
      <c r="P66" s="157"/>
      <c r="Q66" s="157"/>
      <c r="R66" s="157"/>
      <c r="S66" s="157"/>
      <c r="T66" s="157"/>
      <c r="U66" s="157"/>
      <c r="V66" s="157"/>
      <c r="W66" s="157"/>
      <c r="X66" s="316"/>
    </row>
    <row r="67" spans="2:25" ht="18" hidden="1" customHeight="1" outlineLevel="1"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207"/>
      <c r="N67" s="330"/>
      <c r="O67" s="168"/>
      <c r="P67" s="168"/>
      <c r="Q67" s="168"/>
      <c r="R67" s="168"/>
      <c r="S67" s="168"/>
      <c r="T67" s="168"/>
      <c r="U67" s="168"/>
      <c r="V67" s="168"/>
      <c r="W67" s="168"/>
      <c r="X67" s="207"/>
    </row>
    <row r="68" spans="2:25" ht="18" hidden="1" customHeight="1" outlineLevel="1">
      <c r="B68" s="218" t="s">
        <v>769</v>
      </c>
      <c r="C68" s="218" t="s">
        <v>771</v>
      </c>
      <c r="D68" s="218"/>
      <c r="E68" s="219"/>
      <c r="F68" s="219" t="s">
        <v>514</v>
      </c>
      <c r="G68" s="163">
        <v>7.03</v>
      </c>
      <c r="H68" s="163" t="s">
        <v>575</v>
      </c>
      <c r="I68" s="164" t="e">
        <f>VLOOKUP(B68,#REF!,4,0)</f>
        <v>#REF!</v>
      </c>
      <c r="J68" s="165" t="e">
        <f>VLOOKUP(B68,#REF!,3,0)</f>
        <v>#REF!</v>
      </c>
      <c r="K68" s="165" t="e">
        <f>VLOOKUP(C68,#REF!,3,0)</f>
        <v>#REF!</v>
      </c>
      <c r="L68" s="165"/>
      <c r="M68" s="172"/>
      <c r="N68" s="313" t="s">
        <v>797</v>
      </c>
      <c r="O68" s="327">
        <v>11600</v>
      </c>
      <c r="P68" s="281">
        <v>0</v>
      </c>
      <c r="Q68" s="281">
        <v>12900</v>
      </c>
      <c r="R68" s="281">
        <v>4500</v>
      </c>
      <c r="S68" s="281">
        <v>15800</v>
      </c>
      <c r="T68" s="281">
        <v>5000</v>
      </c>
      <c r="U68" s="281">
        <v>21700</v>
      </c>
      <c r="V68" s="281">
        <v>6000</v>
      </c>
      <c r="W68" s="283" t="s">
        <v>783</v>
      </c>
      <c r="X68" s="284" t="s">
        <v>784</v>
      </c>
      <c r="Y68" s="255" t="s">
        <v>741</v>
      </c>
    </row>
    <row r="69" spans="2:25" ht="18" hidden="1" customHeight="1" outlineLevel="1">
      <c r="B69" s="218" t="s">
        <v>770</v>
      </c>
      <c r="C69" s="218" t="s">
        <v>772</v>
      </c>
      <c r="D69" s="218"/>
      <c r="E69" s="219"/>
      <c r="F69" s="219" t="s">
        <v>514</v>
      </c>
      <c r="G69" s="163">
        <v>7.03</v>
      </c>
      <c r="H69" s="163" t="s">
        <v>575</v>
      </c>
      <c r="I69" s="164" t="e">
        <f>VLOOKUP(B69,#REF!,4,0)</f>
        <v>#REF!</v>
      </c>
      <c r="J69" s="165" t="e">
        <f>VLOOKUP(B69,#REF!,3,0)</f>
        <v>#REF!</v>
      </c>
      <c r="K69" s="165" t="e">
        <f>VLOOKUP(C69,#REF!,3,0)</f>
        <v>#REF!</v>
      </c>
      <c r="L69" s="165"/>
      <c r="M69" s="172"/>
      <c r="N69" s="314" t="s">
        <v>797</v>
      </c>
      <c r="O69" s="327">
        <v>19600</v>
      </c>
      <c r="P69" s="281">
        <v>0</v>
      </c>
      <c r="Q69" s="281">
        <v>21900</v>
      </c>
      <c r="R69" s="281">
        <v>4500</v>
      </c>
      <c r="S69" s="281">
        <v>27000</v>
      </c>
      <c r="T69" s="281">
        <v>5000</v>
      </c>
      <c r="U69" s="281">
        <v>37300</v>
      </c>
      <c r="V69" s="281">
        <v>6000</v>
      </c>
      <c r="W69" s="283" t="s">
        <v>783</v>
      </c>
      <c r="X69" s="284" t="s">
        <v>784</v>
      </c>
      <c r="Y69" s="255" t="s">
        <v>741</v>
      </c>
    </row>
    <row r="70" spans="2:25" ht="18" hidden="1" customHeight="1" outlineLevel="1"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207"/>
      <c r="N70" s="330"/>
      <c r="O70" s="168"/>
      <c r="P70" s="168"/>
      <c r="Q70" s="168"/>
      <c r="R70" s="168"/>
      <c r="S70" s="168"/>
      <c r="T70" s="168"/>
      <c r="U70" s="168"/>
      <c r="V70" s="168"/>
      <c r="W70" s="168"/>
      <c r="X70" s="207"/>
    </row>
    <row r="71" spans="2:25" ht="18" hidden="1" customHeight="1" outlineLevel="1">
      <c r="B71" s="218" t="s">
        <v>345</v>
      </c>
      <c r="C71" s="218" t="s">
        <v>16</v>
      </c>
      <c r="D71" s="218"/>
      <c r="E71" s="219" t="s">
        <v>0</v>
      </c>
      <c r="F71" s="219" t="s">
        <v>514</v>
      </c>
      <c r="G71" s="163">
        <v>7.03</v>
      </c>
      <c r="H71" s="163" t="s">
        <v>575</v>
      </c>
      <c r="I71" s="164" t="e">
        <f>VLOOKUP(B71,#REF!,4,0)</f>
        <v>#REF!</v>
      </c>
      <c r="J71" s="165" t="e">
        <f>VLOOKUP(B71,#REF!,3,0)</f>
        <v>#REF!</v>
      </c>
      <c r="K71" s="165" t="e">
        <f>VLOOKUP(C71,#REF!,3,0)</f>
        <v>#REF!</v>
      </c>
      <c r="L71" s="165"/>
      <c r="M71" s="172"/>
      <c r="N71" s="313" t="s">
        <v>797</v>
      </c>
      <c r="O71" s="327">
        <v>10700</v>
      </c>
      <c r="P71" s="281">
        <v>0</v>
      </c>
      <c r="Q71" s="281">
        <v>11900</v>
      </c>
      <c r="R71" s="281">
        <v>4500</v>
      </c>
      <c r="S71" s="281">
        <v>14600</v>
      </c>
      <c r="T71" s="281">
        <v>5000</v>
      </c>
      <c r="U71" s="281">
        <v>20000</v>
      </c>
      <c r="V71" s="281">
        <v>6000</v>
      </c>
      <c r="W71" s="283" t="s">
        <v>783</v>
      </c>
      <c r="X71" s="284" t="s">
        <v>784</v>
      </c>
    </row>
    <row r="72" spans="2:25" ht="18" hidden="1" customHeight="1" outlineLevel="1">
      <c r="B72" s="218" t="s">
        <v>346</v>
      </c>
      <c r="C72" s="218" t="s">
        <v>672</v>
      </c>
      <c r="D72" s="218"/>
      <c r="E72" s="219" t="s">
        <v>0</v>
      </c>
      <c r="F72" s="219" t="s">
        <v>514</v>
      </c>
      <c r="G72" s="163">
        <v>14.07</v>
      </c>
      <c r="H72" s="163" t="s">
        <v>576</v>
      </c>
      <c r="I72" s="164" t="e">
        <f>VLOOKUP(B72,#REF!,4,0)</f>
        <v>#REF!</v>
      </c>
      <c r="J72" s="165" t="e">
        <f>VLOOKUP(B72,#REF!,3,0)</f>
        <v>#REF!</v>
      </c>
      <c r="K72" s="165" t="e">
        <f>VLOOKUP(C72,#REF!,3,0)</f>
        <v>#REF!</v>
      </c>
      <c r="L72" s="165"/>
      <c r="M72" s="172"/>
      <c r="N72" s="315" t="s">
        <v>797</v>
      </c>
      <c r="O72" s="327">
        <v>16800</v>
      </c>
      <c r="P72" s="281">
        <v>0</v>
      </c>
      <c r="Q72" s="281">
        <v>18800</v>
      </c>
      <c r="R72" s="281">
        <v>4500</v>
      </c>
      <c r="S72" s="281">
        <v>23100</v>
      </c>
      <c r="T72" s="281">
        <v>5000</v>
      </c>
      <c r="U72" s="281">
        <v>31800</v>
      </c>
      <c r="V72" s="281">
        <v>6000</v>
      </c>
      <c r="W72" s="283" t="s">
        <v>783</v>
      </c>
      <c r="X72" s="284" t="s">
        <v>784</v>
      </c>
    </row>
    <row r="73" spans="2:25" ht="18" hidden="1" customHeight="1" outlineLevel="1">
      <c r="B73" s="218" t="s">
        <v>30</v>
      </c>
      <c r="C73" s="218" t="s">
        <v>31</v>
      </c>
      <c r="D73" s="218"/>
      <c r="E73" s="219" t="s">
        <v>0</v>
      </c>
      <c r="F73" s="219" t="s">
        <v>514</v>
      </c>
      <c r="G73" s="163">
        <v>16.97</v>
      </c>
      <c r="H73" s="208" t="s">
        <v>577</v>
      </c>
      <c r="I73" s="164" t="e">
        <f>VLOOKUP(B73,#REF!,4,0)</f>
        <v>#REF!</v>
      </c>
      <c r="J73" s="165" t="e">
        <f>VLOOKUP(B73,#REF!,3,0)</f>
        <v>#REF!</v>
      </c>
      <c r="K73" s="165" t="e">
        <f>VLOOKUP(C73,#REF!,3,0)</f>
        <v>#REF!</v>
      </c>
      <c r="L73" s="165"/>
      <c r="M73" s="172"/>
      <c r="N73" s="314" t="s">
        <v>797</v>
      </c>
      <c r="O73" s="327">
        <v>20400</v>
      </c>
      <c r="P73" s="281">
        <v>0</v>
      </c>
      <c r="Q73" s="281">
        <v>22800</v>
      </c>
      <c r="R73" s="281">
        <v>4500</v>
      </c>
      <c r="S73" s="281">
        <v>28100</v>
      </c>
      <c r="T73" s="281">
        <v>5000</v>
      </c>
      <c r="U73" s="281">
        <v>38800</v>
      </c>
      <c r="V73" s="281">
        <v>6000</v>
      </c>
      <c r="W73" s="283" t="s">
        <v>783</v>
      </c>
      <c r="X73" s="284" t="s">
        <v>784</v>
      </c>
    </row>
    <row r="74" spans="2:25" ht="18" hidden="1" customHeight="1" outlineLevel="1">
      <c r="B74" s="209"/>
      <c r="C74" s="210"/>
      <c r="D74" s="210"/>
      <c r="E74" s="168"/>
      <c r="F74" s="168"/>
      <c r="G74" s="168"/>
      <c r="H74" s="168"/>
      <c r="I74" s="168"/>
      <c r="J74" s="168"/>
      <c r="K74" s="168"/>
      <c r="L74" s="168"/>
      <c r="M74" s="207"/>
      <c r="N74" s="330"/>
      <c r="O74" s="168"/>
      <c r="P74" s="168"/>
      <c r="Q74" s="168"/>
      <c r="R74" s="168"/>
      <c r="S74" s="168"/>
      <c r="T74" s="168"/>
      <c r="U74" s="168"/>
      <c r="V74" s="168"/>
      <c r="W74" s="168"/>
      <c r="X74" s="207"/>
    </row>
    <row r="75" spans="2:25" ht="18" hidden="1" customHeight="1" outlineLevel="1">
      <c r="B75" s="218" t="s">
        <v>345</v>
      </c>
      <c r="C75" s="218" t="s">
        <v>16</v>
      </c>
      <c r="D75" s="218"/>
      <c r="E75" s="219" t="s">
        <v>0</v>
      </c>
      <c r="F75" s="219" t="s">
        <v>514</v>
      </c>
      <c r="G75" s="163">
        <v>7.03</v>
      </c>
      <c r="H75" s="208" t="s">
        <v>575</v>
      </c>
      <c r="I75" s="164" t="e">
        <f>VLOOKUP(B75,#REF!,4,0)</f>
        <v>#REF!</v>
      </c>
      <c r="J75" s="165" t="e">
        <f>VLOOKUP(B75,#REF!,3,0)</f>
        <v>#REF!</v>
      </c>
      <c r="K75" s="165" t="e">
        <f>VLOOKUP(C75,#REF!,3,0)</f>
        <v>#REF!</v>
      </c>
      <c r="L75" s="165"/>
      <c r="M75" s="172"/>
      <c r="N75" s="313" t="s">
        <v>797</v>
      </c>
      <c r="O75" s="327">
        <v>10700</v>
      </c>
      <c r="P75" s="281">
        <v>0</v>
      </c>
      <c r="Q75" s="281">
        <v>11900</v>
      </c>
      <c r="R75" s="281">
        <v>4500</v>
      </c>
      <c r="S75" s="281">
        <v>14600</v>
      </c>
      <c r="T75" s="281">
        <v>5000</v>
      </c>
      <c r="U75" s="281">
        <v>20000</v>
      </c>
      <c r="V75" s="281">
        <v>6000</v>
      </c>
      <c r="W75" s="283" t="s">
        <v>783</v>
      </c>
      <c r="X75" s="284" t="s">
        <v>784</v>
      </c>
    </row>
    <row r="76" spans="2:25" ht="18" hidden="1" customHeight="1" outlineLevel="1">
      <c r="B76" s="218" t="s">
        <v>346</v>
      </c>
      <c r="C76" s="218" t="s">
        <v>672</v>
      </c>
      <c r="D76" s="218"/>
      <c r="E76" s="219" t="s">
        <v>0</v>
      </c>
      <c r="F76" s="219" t="s">
        <v>514</v>
      </c>
      <c r="G76" s="163">
        <v>14.07</v>
      </c>
      <c r="H76" s="208" t="s">
        <v>576</v>
      </c>
      <c r="I76" s="164" t="e">
        <f>VLOOKUP(B76,#REF!,4,0)</f>
        <v>#REF!</v>
      </c>
      <c r="J76" s="165" t="e">
        <f>VLOOKUP(B76,#REF!,3,0)</f>
        <v>#REF!</v>
      </c>
      <c r="K76" s="165" t="e">
        <f>VLOOKUP(C76,#REF!,3,0)</f>
        <v>#REF!</v>
      </c>
      <c r="L76" s="165"/>
      <c r="M76" s="172"/>
      <c r="N76" s="314" t="s">
        <v>797</v>
      </c>
      <c r="O76" s="327">
        <v>16800</v>
      </c>
      <c r="P76" s="281">
        <v>0</v>
      </c>
      <c r="Q76" s="281">
        <v>18800</v>
      </c>
      <c r="R76" s="281">
        <v>4500</v>
      </c>
      <c r="S76" s="281">
        <v>23100</v>
      </c>
      <c r="T76" s="281">
        <v>5000</v>
      </c>
      <c r="U76" s="281">
        <v>31800</v>
      </c>
      <c r="V76" s="281">
        <v>6000</v>
      </c>
      <c r="W76" s="283" t="s">
        <v>783</v>
      </c>
      <c r="X76" s="284" t="s">
        <v>784</v>
      </c>
    </row>
    <row r="77" spans="2:25" ht="27.75" hidden="1" customHeight="1" outlineLevel="1">
      <c r="B77" s="209"/>
      <c r="C77" s="210"/>
      <c r="D77" s="210"/>
      <c r="E77" s="168"/>
      <c r="F77" s="168"/>
      <c r="G77" s="168"/>
      <c r="H77" s="168"/>
      <c r="I77" s="168"/>
      <c r="J77" s="168"/>
      <c r="K77" s="168"/>
      <c r="L77" s="168"/>
      <c r="M77" s="207"/>
      <c r="N77" s="330"/>
      <c r="O77" s="168"/>
      <c r="P77" s="168"/>
      <c r="Q77" s="168"/>
      <c r="R77" s="168"/>
      <c r="S77" s="168"/>
      <c r="T77" s="168"/>
      <c r="U77" s="168"/>
      <c r="V77" s="168"/>
      <c r="W77" s="168"/>
      <c r="X77" s="207"/>
    </row>
    <row r="78" spans="2:25" ht="93" customHeight="1" collapsed="1">
      <c r="B78" s="171" t="s">
        <v>10</v>
      </c>
      <c r="C78" s="157"/>
      <c r="D78" s="157"/>
      <c r="E78" s="157"/>
      <c r="F78" s="157"/>
      <c r="G78" s="157"/>
      <c r="H78" s="400"/>
      <c r="I78" s="480" t="s">
        <v>837</v>
      </c>
      <c r="J78" s="480"/>
      <c r="K78" s="480"/>
      <c r="L78" s="480"/>
      <c r="M78" s="157"/>
      <c r="N78" s="316"/>
      <c r="O78" s="401"/>
      <c r="P78" s="157"/>
      <c r="Q78" s="157"/>
      <c r="R78" s="157"/>
      <c r="S78" s="157"/>
      <c r="T78" s="157"/>
      <c r="U78" s="157"/>
      <c r="V78" s="157"/>
      <c r="W78" s="157"/>
      <c r="X78" s="316"/>
    </row>
    <row r="79" spans="2:25" ht="18" hidden="1" customHeight="1" outlineLevel="1"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207"/>
      <c r="N79" s="330"/>
      <c r="O79" s="168"/>
      <c r="P79" s="168"/>
      <c r="Q79" s="168"/>
      <c r="R79" s="168"/>
      <c r="S79" s="168"/>
      <c r="T79" s="168"/>
      <c r="U79" s="168"/>
      <c r="V79" s="168"/>
      <c r="W79" s="168"/>
      <c r="X79" s="207"/>
    </row>
    <row r="80" spans="2:25" ht="18" hidden="1" customHeight="1" outlineLevel="1">
      <c r="B80" s="218" t="s">
        <v>758</v>
      </c>
      <c r="C80" s="218" t="s">
        <v>747</v>
      </c>
      <c r="D80" s="218"/>
      <c r="E80" s="162" t="s">
        <v>734</v>
      </c>
      <c r="F80" s="162" t="s">
        <v>684</v>
      </c>
      <c r="G80" s="163">
        <v>3.52</v>
      </c>
      <c r="H80" s="163">
        <v>3.81</v>
      </c>
      <c r="I80" s="164" t="e">
        <f>VLOOKUP(B80,#REF!,4,0)</f>
        <v>#REF!</v>
      </c>
      <c r="J80" s="165" t="e">
        <f>VLOOKUP(B80,#REF!,3,0)</f>
        <v>#REF!</v>
      </c>
      <c r="K80" s="165" t="e">
        <f>VLOOKUP(C80,#REF!,3,0)</f>
        <v>#REF!</v>
      </c>
      <c r="L80" s="165"/>
      <c r="M80" s="166"/>
      <c r="N80" s="313" t="s">
        <v>797</v>
      </c>
      <c r="O80" s="327">
        <v>7500</v>
      </c>
      <c r="P80" s="281">
        <v>0</v>
      </c>
      <c r="Q80" s="281">
        <v>8300</v>
      </c>
      <c r="R80" s="281">
        <v>4500</v>
      </c>
      <c r="S80" s="281">
        <v>10100</v>
      </c>
      <c r="T80" s="281">
        <v>5000</v>
      </c>
      <c r="U80" s="281">
        <v>13700</v>
      </c>
      <c r="V80" s="281">
        <v>6000</v>
      </c>
      <c r="W80" s="283" t="s">
        <v>783</v>
      </c>
      <c r="X80" s="284" t="s">
        <v>784</v>
      </c>
      <c r="Y80" s="255" t="s">
        <v>741</v>
      </c>
    </row>
    <row r="81" spans="2:25" ht="18" hidden="1" customHeight="1" outlineLevel="1">
      <c r="B81" s="218" t="s">
        <v>759</v>
      </c>
      <c r="C81" s="218" t="s">
        <v>749</v>
      </c>
      <c r="D81" s="218"/>
      <c r="E81" s="162" t="s">
        <v>734</v>
      </c>
      <c r="F81" s="162" t="s">
        <v>684</v>
      </c>
      <c r="G81" s="163">
        <v>5.28</v>
      </c>
      <c r="H81" s="163">
        <v>5.57</v>
      </c>
      <c r="I81" s="164" t="e">
        <f>VLOOKUP(B81,#REF!,4,0)</f>
        <v>#REF!</v>
      </c>
      <c r="J81" s="165" t="e">
        <f>VLOOKUP(B81,#REF!,3,0)</f>
        <v>#REF!</v>
      </c>
      <c r="K81" s="165" t="e">
        <f>VLOOKUP(C81,#REF!,3,0)</f>
        <v>#REF!</v>
      </c>
      <c r="L81" s="165"/>
      <c r="M81" s="166"/>
      <c r="N81" s="315" t="s">
        <v>797</v>
      </c>
      <c r="O81" s="327">
        <v>9200</v>
      </c>
      <c r="P81" s="281">
        <v>0</v>
      </c>
      <c r="Q81" s="281">
        <v>10200</v>
      </c>
      <c r="R81" s="281">
        <v>4500</v>
      </c>
      <c r="S81" s="281">
        <v>12500</v>
      </c>
      <c r="T81" s="281">
        <v>5000</v>
      </c>
      <c r="U81" s="281">
        <v>17000</v>
      </c>
      <c r="V81" s="281">
        <v>6000</v>
      </c>
      <c r="W81" s="283" t="s">
        <v>783</v>
      </c>
      <c r="X81" s="284" t="s">
        <v>784</v>
      </c>
      <c r="Y81" s="255" t="s">
        <v>741</v>
      </c>
    </row>
    <row r="82" spans="2:25" ht="18" hidden="1" customHeight="1" outlineLevel="1">
      <c r="B82" s="218" t="s">
        <v>760</v>
      </c>
      <c r="C82" s="218" t="s">
        <v>751</v>
      </c>
      <c r="D82" s="218"/>
      <c r="E82" s="162" t="s">
        <v>734</v>
      </c>
      <c r="F82" s="162" t="s">
        <v>684</v>
      </c>
      <c r="G82" s="163">
        <v>7.03</v>
      </c>
      <c r="H82" s="163">
        <v>7.62</v>
      </c>
      <c r="I82" s="164" t="e">
        <f>VLOOKUP(B82,#REF!,4,0)</f>
        <v>#REF!</v>
      </c>
      <c r="J82" s="165" t="e">
        <f>VLOOKUP(B82,#REF!,3,0)</f>
        <v>#REF!</v>
      </c>
      <c r="K82" s="165" t="e">
        <f>VLOOKUP(C82,#REF!,3,0)</f>
        <v>#REF!</v>
      </c>
      <c r="L82" s="165"/>
      <c r="M82" s="166"/>
      <c r="N82" s="315" t="s">
        <v>797</v>
      </c>
      <c r="O82" s="327">
        <v>12100</v>
      </c>
      <c r="P82" s="281">
        <v>0</v>
      </c>
      <c r="Q82" s="281">
        <v>13500</v>
      </c>
      <c r="R82" s="281">
        <v>4500</v>
      </c>
      <c r="S82" s="281">
        <v>16500</v>
      </c>
      <c r="T82" s="281">
        <v>5000</v>
      </c>
      <c r="U82" s="281">
        <v>22700</v>
      </c>
      <c r="V82" s="281">
        <v>6000</v>
      </c>
      <c r="W82" s="283" t="s">
        <v>783</v>
      </c>
      <c r="X82" s="284" t="s">
        <v>784</v>
      </c>
      <c r="Y82" s="255" t="s">
        <v>741</v>
      </c>
    </row>
    <row r="83" spans="2:25" ht="18" hidden="1" customHeight="1" outlineLevel="1">
      <c r="B83" s="218" t="s">
        <v>761</v>
      </c>
      <c r="C83" s="218" t="s">
        <v>753</v>
      </c>
      <c r="D83" s="218"/>
      <c r="E83" s="162" t="s">
        <v>734</v>
      </c>
      <c r="F83" s="162" t="s">
        <v>684</v>
      </c>
      <c r="G83" s="163">
        <v>10.55</v>
      </c>
      <c r="H83" s="163">
        <v>11.72</v>
      </c>
      <c r="I83" s="164" t="e">
        <f>VLOOKUP(B83,#REF!,4,0)</f>
        <v>#REF!</v>
      </c>
      <c r="J83" s="165" t="e">
        <f>VLOOKUP(B83,#REF!,3,0)</f>
        <v>#REF!</v>
      </c>
      <c r="K83" s="165" t="e">
        <f>VLOOKUP(C83,#REF!,3,0)</f>
        <v>#REF!</v>
      </c>
      <c r="L83" s="165"/>
      <c r="M83" s="166"/>
      <c r="N83" s="315" t="s">
        <v>797</v>
      </c>
      <c r="O83" s="327">
        <v>17800</v>
      </c>
      <c r="P83" s="281">
        <v>0</v>
      </c>
      <c r="Q83" s="281">
        <v>19900</v>
      </c>
      <c r="R83" s="281">
        <v>4500</v>
      </c>
      <c r="S83" s="281">
        <v>24500</v>
      </c>
      <c r="T83" s="281">
        <v>5000</v>
      </c>
      <c r="U83" s="281">
        <v>33800</v>
      </c>
      <c r="V83" s="281">
        <v>6000</v>
      </c>
      <c r="W83" s="283" t="s">
        <v>783</v>
      </c>
      <c r="X83" s="284" t="s">
        <v>784</v>
      </c>
      <c r="Y83" s="255" t="s">
        <v>741</v>
      </c>
    </row>
    <row r="84" spans="2:25" ht="18" hidden="1" customHeight="1" outlineLevel="1">
      <c r="B84" s="218" t="s">
        <v>762</v>
      </c>
      <c r="C84" s="218" t="s">
        <v>755</v>
      </c>
      <c r="D84" s="218"/>
      <c r="E84" s="162" t="s">
        <v>734</v>
      </c>
      <c r="F84" s="162" t="s">
        <v>684</v>
      </c>
      <c r="G84" s="163">
        <v>14.07</v>
      </c>
      <c r="H84" s="163">
        <v>16.12</v>
      </c>
      <c r="I84" s="164" t="e">
        <f>VLOOKUP(B84,#REF!,4,0)</f>
        <v>#REF!</v>
      </c>
      <c r="J84" s="165" t="e">
        <f>VLOOKUP(B84,#REF!,3,0)</f>
        <v>#REF!</v>
      </c>
      <c r="K84" s="165" t="e">
        <f>VLOOKUP(C84,#REF!,3,0)</f>
        <v>#REF!</v>
      </c>
      <c r="L84" s="165"/>
      <c r="M84" s="166"/>
      <c r="N84" s="315" t="s">
        <v>797</v>
      </c>
      <c r="O84" s="327">
        <v>21200</v>
      </c>
      <c r="P84" s="281">
        <v>0</v>
      </c>
      <c r="Q84" s="281">
        <v>23700</v>
      </c>
      <c r="R84" s="281">
        <v>4500</v>
      </c>
      <c r="S84" s="281">
        <v>29200</v>
      </c>
      <c r="T84" s="281">
        <v>5000</v>
      </c>
      <c r="U84" s="281">
        <v>40400</v>
      </c>
      <c r="V84" s="281">
        <v>6000</v>
      </c>
      <c r="W84" s="283" t="s">
        <v>783</v>
      </c>
      <c r="X84" s="284" t="s">
        <v>784</v>
      </c>
      <c r="Y84" s="255" t="s">
        <v>741</v>
      </c>
    </row>
    <row r="85" spans="2:25" ht="18" hidden="1" customHeight="1" outlineLevel="1">
      <c r="B85" s="218" t="s">
        <v>763</v>
      </c>
      <c r="C85" s="218" t="s">
        <v>757</v>
      </c>
      <c r="D85" s="218"/>
      <c r="E85" s="162" t="s">
        <v>734</v>
      </c>
      <c r="F85" s="162" t="s">
        <v>684</v>
      </c>
      <c r="G85" s="163">
        <v>15.24</v>
      </c>
      <c r="H85" s="163">
        <v>18.170000000000002</v>
      </c>
      <c r="I85" s="164" t="e">
        <f>VLOOKUP(B85,#REF!,4,0)</f>
        <v>#REF!</v>
      </c>
      <c r="J85" s="165" t="e">
        <f>VLOOKUP(B85,#REF!,3,0)</f>
        <v>#REF!</v>
      </c>
      <c r="K85" s="165" t="e">
        <f>VLOOKUP(C85,#REF!,3,0)</f>
        <v>#REF!</v>
      </c>
      <c r="L85" s="165"/>
      <c r="M85" s="166"/>
      <c r="N85" s="314" t="s">
        <v>797</v>
      </c>
      <c r="O85" s="327">
        <v>25400</v>
      </c>
      <c r="P85" s="281">
        <v>0</v>
      </c>
      <c r="Q85" s="281">
        <v>28400</v>
      </c>
      <c r="R85" s="281">
        <v>4500</v>
      </c>
      <c r="S85" s="281">
        <v>35100</v>
      </c>
      <c r="T85" s="281">
        <v>5000</v>
      </c>
      <c r="U85" s="281">
        <v>48600</v>
      </c>
      <c r="V85" s="281">
        <v>6000</v>
      </c>
      <c r="W85" s="283" t="s">
        <v>783</v>
      </c>
      <c r="X85" s="284" t="s">
        <v>784</v>
      </c>
      <c r="Y85" s="255" t="s">
        <v>741</v>
      </c>
    </row>
    <row r="86" spans="2:25" ht="18" hidden="1" customHeight="1" outlineLevel="1"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207"/>
      <c r="N86" s="330"/>
      <c r="O86" s="168"/>
      <c r="P86" s="168"/>
      <c r="Q86" s="168"/>
      <c r="R86" s="168"/>
      <c r="S86" s="168"/>
      <c r="T86" s="168"/>
      <c r="U86" s="168"/>
      <c r="V86" s="168"/>
      <c r="W86" s="168"/>
      <c r="X86" s="207"/>
    </row>
    <row r="87" spans="2:25" ht="18" hidden="1" customHeight="1" outlineLevel="1">
      <c r="B87" s="218" t="s">
        <v>21</v>
      </c>
      <c r="C87" s="218" t="s">
        <v>14</v>
      </c>
      <c r="D87" s="218"/>
      <c r="E87" s="219" t="s">
        <v>0</v>
      </c>
      <c r="F87" s="219" t="s">
        <v>514</v>
      </c>
      <c r="G87" s="163">
        <v>5.28</v>
      </c>
      <c r="H87" s="163">
        <v>5.57</v>
      </c>
      <c r="I87" s="164" t="e">
        <f>VLOOKUP(B87,#REF!,4,0)</f>
        <v>#REF!</v>
      </c>
      <c r="J87" s="165" t="e">
        <f>VLOOKUP(B87,#REF!,3,0)</f>
        <v>#REF!</v>
      </c>
      <c r="K87" s="165" t="e">
        <f>VLOOKUP(C87,#REF!,3,0)</f>
        <v>#REF!</v>
      </c>
      <c r="L87" s="165"/>
      <c r="M87" s="166"/>
      <c r="N87" s="313" t="s">
        <v>797</v>
      </c>
      <c r="O87" s="327">
        <v>7200</v>
      </c>
      <c r="P87" s="281">
        <v>0</v>
      </c>
      <c r="Q87" s="281">
        <v>8000</v>
      </c>
      <c r="R87" s="281">
        <v>4500</v>
      </c>
      <c r="S87" s="281">
        <v>9700</v>
      </c>
      <c r="T87" s="281">
        <v>5000</v>
      </c>
      <c r="U87" s="281">
        <v>13100</v>
      </c>
      <c r="V87" s="281">
        <v>6000</v>
      </c>
      <c r="W87" s="283" t="s">
        <v>783</v>
      </c>
      <c r="X87" s="284" t="s">
        <v>784</v>
      </c>
    </row>
    <row r="88" spans="2:25" ht="18" hidden="1" customHeight="1" outlineLevel="1">
      <c r="B88" s="218" t="s">
        <v>22</v>
      </c>
      <c r="C88" s="218" t="s">
        <v>16</v>
      </c>
      <c r="D88" s="218"/>
      <c r="E88" s="219" t="s">
        <v>0</v>
      </c>
      <c r="F88" s="219" t="s">
        <v>514</v>
      </c>
      <c r="G88" s="163">
        <v>7.03</v>
      </c>
      <c r="H88" s="163">
        <v>7.62</v>
      </c>
      <c r="I88" s="164" t="e">
        <f>VLOOKUP(B88,#REF!,4,0)</f>
        <v>#REF!</v>
      </c>
      <c r="J88" s="165" t="e">
        <f>VLOOKUP(B88,#REF!,3,0)</f>
        <v>#REF!</v>
      </c>
      <c r="K88" s="165" t="e">
        <f>VLOOKUP(C88,#REF!,3,0)</f>
        <v>#REF!</v>
      </c>
      <c r="L88" s="165"/>
      <c r="M88" s="166"/>
      <c r="N88" s="315" t="s">
        <v>797</v>
      </c>
      <c r="O88" s="327">
        <v>10800</v>
      </c>
      <c r="P88" s="281">
        <v>0</v>
      </c>
      <c r="Q88" s="281">
        <v>12000</v>
      </c>
      <c r="R88" s="281">
        <v>4500</v>
      </c>
      <c r="S88" s="281">
        <v>14700</v>
      </c>
      <c r="T88" s="281">
        <v>5000</v>
      </c>
      <c r="U88" s="281">
        <v>20100</v>
      </c>
      <c r="V88" s="281">
        <v>6000</v>
      </c>
      <c r="W88" s="283" t="s">
        <v>783</v>
      </c>
      <c r="X88" s="284" t="s">
        <v>784</v>
      </c>
    </row>
    <row r="89" spans="2:25" ht="18" hidden="1" customHeight="1" outlineLevel="1">
      <c r="B89" s="218" t="s">
        <v>23</v>
      </c>
      <c r="C89" s="218" t="s">
        <v>311</v>
      </c>
      <c r="D89" s="218"/>
      <c r="E89" s="219" t="s">
        <v>0</v>
      </c>
      <c r="F89" s="219" t="s">
        <v>514</v>
      </c>
      <c r="G89" s="163">
        <v>10.55</v>
      </c>
      <c r="H89" s="163">
        <v>10.84</v>
      </c>
      <c r="I89" s="164" t="e">
        <f>VLOOKUP(B89,#REF!,4,0)</f>
        <v>#REF!</v>
      </c>
      <c r="J89" s="165" t="e">
        <f>VLOOKUP(B89,#REF!,3,0)</f>
        <v>#REF!</v>
      </c>
      <c r="K89" s="165" t="e">
        <f>VLOOKUP(C89,#REF!,3,0)</f>
        <v>#REF!</v>
      </c>
      <c r="L89" s="165"/>
      <c r="M89" s="166"/>
      <c r="N89" s="315" t="s">
        <v>797</v>
      </c>
      <c r="O89" s="327">
        <v>13500</v>
      </c>
      <c r="P89" s="281">
        <v>0</v>
      </c>
      <c r="Q89" s="281">
        <v>15000</v>
      </c>
      <c r="R89" s="281">
        <v>4500</v>
      </c>
      <c r="S89" s="281">
        <v>18500</v>
      </c>
      <c r="T89" s="281">
        <v>5000</v>
      </c>
      <c r="U89" s="281">
        <v>25400</v>
      </c>
      <c r="V89" s="281">
        <v>6000</v>
      </c>
      <c r="W89" s="283" t="s">
        <v>783</v>
      </c>
      <c r="X89" s="284" t="s">
        <v>784</v>
      </c>
    </row>
    <row r="90" spans="2:25" ht="18" hidden="1" customHeight="1" outlineLevel="1">
      <c r="B90" s="218" t="s">
        <v>24</v>
      </c>
      <c r="C90" s="218" t="s">
        <v>20</v>
      </c>
      <c r="D90" s="218"/>
      <c r="E90" s="219" t="s">
        <v>0</v>
      </c>
      <c r="F90" s="219" t="s">
        <v>514</v>
      </c>
      <c r="G90" s="163">
        <v>16.12</v>
      </c>
      <c r="H90" s="163">
        <v>17.579999999999998</v>
      </c>
      <c r="I90" s="164" t="e">
        <f>VLOOKUP(B90,#REF!,4,0)</f>
        <v>#REF!</v>
      </c>
      <c r="J90" s="165" t="e">
        <f>VLOOKUP(B90,#REF!,3,0)</f>
        <v>#REF!</v>
      </c>
      <c r="K90" s="165" t="e">
        <f>VLOOKUP(C90,#REF!,3,0)</f>
        <v>#REF!</v>
      </c>
      <c r="L90" s="165"/>
      <c r="M90" s="166"/>
      <c r="N90" s="314" t="s">
        <v>797</v>
      </c>
      <c r="O90" s="327">
        <v>16000</v>
      </c>
      <c r="P90" s="281">
        <v>0</v>
      </c>
      <c r="Q90" s="281">
        <v>17900</v>
      </c>
      <c r="R90" s="281">
        <v>4500</v>
      </c>
      <c r="S90" s="281">
        <v>22000</v>
      </c>
      <c r="T90" s="281">
        <v>5000</v>
      </c>
      <c r="U90" s="281">
        <v>30300</v>
      </c>
      <c r="V90" s="281">
        <v>6000</v>
      </c>
      <c r="W90" s="283" t="s">
        <v>783</v>
      </c>
      <c r="X90" s="284" t="s">
        <v>784</v>
      </c>
    </row>
    <row r="91" spans="2:25" ht="18" hidden="1" customHeight="1" outlineLevel="1"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207"/>
      <c r="N91" s="330"/>
      <c r="O91" s="168"/>
      <c r="P91" s="168"/>
      <c r="Q91" s="168"/>
      <c r="R91" s="168"/>
      <c r="S91" s="168"/>
      <c r="T91" s="168"/>
      <c r="U91" s="168"/>
      <c r="V91" s="282"/>
      <c r="W91" s="283"/>
      <c r="X91" s="284"/>
    </row>
    <row r="92" spans="2:25" ht="18" hidden="1" customHeight="1" outlineLevel="1">
      <c r="B92" s="218" t="s">
        <v>337</v>
      </c>
      <c r="C92" s="218" t="s">
        <v>330</v>
      </c>
      <c r="D92" s="218"/>
      <c r="E92" s="219" t="s">
        <v>0</v>
      </c>
      <c r="F92" s="219" t="s">
        <v>514</v>
      </c>
      <c r="G92" s="163">
        <v>5.28</v>
      </c>
      <c r="H92" s="163">
        <v>5.57</v>
      </c>
      <c r="I92" s="164" t="e">
        <f>VLOOKUP(B92,#REF!,4,0)</f>
        <v>#REF!</v>
      </c>
      <c r="J92" s="165" t="e">
        <f>VLOOKUP(B92,#REF!,3,0)</f>
        <v>#REF!</v>
      </c>
      <c r="K92" s="165" t="e">
        <f>VLOOKUP(C92,#REF!,3,0)</f>
        <v>#REF!</v>
      </c>
      <c r="L92" s="165"/>
      <c r="M92" s="166"/>
      <c r="N92" s="313" t="s">
        <v>797</v>
      </c>
      <c r="O92" s="327">
        <v>7000</v>
      </c>
      <c r="P92" s="281">
        <v>0</v>
      </c>
      <c r="Q92" s="281">
        <v>7700</v>
      </c>
      <c r="R92" s="281">
        <v>4500</v>
      </c>
      <c r="S92" s="281">
        <v>9400</v>
      </c>
      <c r="T92" s="281">
        <v>5000</v>
      </c>
      <c r="U92" s="281">
        <v>12700</v>
      </c>
      <c r="V92" s="281">
        <v>6000</v>
      </c>
      <c r="W92" s="283" t="s">
        <v>783</v>
      </c>
      <c r="X92" s="284" t="s">
        <v>784</v>
      </c>
    </row>
    <row r="93" spans="2:25" ht="18" hidden="1" customHeight="1" outlineLevel="1">
      <c r="B93" s="218" t="s">
        <v>338</v>
      </c>
      <c r="C93" s="218" t="s">
        <v>332</v>
      </c>
      <c r="D93" s="218"/>
      <c r="E93" s="219" t="s">
        <v>0</v>
      </c>
      <c r="F93" s="219" t="s">
        <v>514</v>
      </c>
      <c r="G93" s="163">
        <v>7.03</v>
      </c>
      <c r="H93" s="163">
        <v>7.62</v>
      </c>
      <c r="I93" s="164" t="e">
        <f>VLOOKUP(B93,#REF!,4,0)</f>
        <v>#REF!</v>
      </c>
      <c r="J93" s="165" t="e">
        <f>VLOOKUP(B93,#REF!,3,0)</f>
        <v>#REF!</v>
      </c>
      <c r="K93" s="165" t="e">
        <f>VLOOKUP(C93,#REF!,3,0)</f>
        <v>#REF!</v>
      </c>
      <c r="L93" s="165"/>
      <c r="M93" s="166"/>
      <c r="N93" s="315" t="s">
        <v>797</v>
      </c>
      <c r="O93" s="327">
        <v>9200</v>
      </c>
      <c r="P93" s="281">
        <v>0</v>
      </c>
      <c r="Q93" s="281">
        <v>10200</v>
      </c>
      <c r="R93" s="281">
        <v>4500</v>
      </c>
      <c r="S93" s="281">
        <v>12500</v>
      </c>
      <c r="T93" s="281">
        <v>5000</v>
      </c>
      <c r="U93" s="281">
        <v>17000</v>
      </c>
      <c r="V93" s="281">
        <v>6000</v>
      </c>
      <c r="W93" s="283" t="s">
        <v>783</v>
      </c>
      <c r="X93" s="284" t="s">
        <v>784</v>
      </c>
    </row>
    <row r="94" spans="2:25" ht="18" hidden="1" customHeight="1" outlineLevel="1">
      <c r="B94" s="218" t="s">
        <v>339</v>
      </c>
      <c r="C94" s="218" t="s">
        <v>335</v>
      </c>
      <c r="D94" s="218"/>
      <c r="E94" s="219" t="s">
        <v>0</v>
      </c>
      <c r="F94" s="219" t="s">
        <v>514</v>
      </c>
      <c r="G94" s="163">
        <v>10.55</v>
      </c>
      <c r="H94" s="163">
        <v>10.84</v>
      </c>
      <c r="I94" s="164" t="e">
        <f>VLOOKUP(B94,#REF!,4,0)</f>
        <v>#REF!</v>
      </c>
      <c r="J94" s="165" t="e">
        <f>VLOOKUP(B94,#REF!,3,0)</f>
        <v>#REF!</v>
      </c>
      <c r="K94" s="165" t="e">
        <f>VLOOKUP(C94,#REF!,3,0)</f>
        <v>#REF!</v>
      </c>
      <c r="L94" s="165"/>
      <c r="M94" s="166"/>
      <c r="N94" s="315" t="s">
        <v>797</v>
      </c>
      <c r="O94" s="327">
        <v>12700</v>
      </c>
      <c r="P94" s="281">
        <v>0</v>
      </c>
      <c r="Q94" s="281">
        <v>14100</v>
      </c>
      <c r="R94" s="281">
        <v>4500</v>
      </c>
      <c r="S94" s="281">
        <v>17300</v>
      </c>
      <c r="T94" s="281">
        <v>5000</v>
      </c>
      <c r="U94" s="281">
        <v>23800</v>
      </c>
      <c r="V94" s="281">
        <v>6000</v>
      </c>
      <c r="W94" s="283" t="s">
        <v>783</v>
      </c>
      <c r="X94" s="284" t="s">
        <v>784</v>
      </c>
    </row>
    <row r="95" spans="2:25" ht="18" hidden="1" customHeight="1" outlineLevel="1">
      <c r="B95" s="218" t="s">
        <v>340</v>
      </c>
      <c r="C95" s="218" t="s">
        <v>672</v>
      </c>
      <c r="D95" s="218"/>
      <c r="E95" s="219" t="s">
        <v>0</v>
      </c>
      <c r="F95" s="219" t="s">
        <v>514</v>
      </c>
      <c r="G95" s="163">
        <v>14.07</v>
      </c>
      <c r="H95" s="163">
        <v>16.12</v>
      </c>
      <c r="I95" s="164" t="e">
        <f>VLOOKUP(B95,#REF!,4,0)</f>
        <v>#REF!</v>
      </c>
      <c r="J95" s="165" t="e">
        <f>VLOOKUP(B95,#REF!,3,0)</f>
        <v>#REF!</v>
      </c>
      <c r="K95" s="165" t="e">
        <f>VLOOKUP(C95,#REF!,3,0)</f>
        <v>#REF!</v>
      </c>
      <c r="L95" s="165"/>
      <c r="M95" s="166"/>
      <c r="N95" s="315" t="s">
        <v>797</v>
      </c>
      <c r="O95" s="327">
        <v>15200</v>
      </c>
      <c r="P95" s="281">
        <v>0</v>
      </c>
      <c r="Q95" s="281">
        <v>17000</v>
      </c>
      <c r="R95" s="281">
        <v>4500</v>
      </c>
      <c r="S95" s="281">
        <v>20900</v>
      </c>
      <c r="T95" s="281">
        <v>5000</v>
      </c>
      <c r="U95" s="281">
        <v>28700</v>
      </c>
      <c r="V95" s="281">
        <v>6000</v>
      </c>
      <c r="W95" s="283" t="s">
        <v>783</v>
      </c>
      <c r="X95" s="284" t="s">
        <v>784</v>
      </c>
    </row>
    <row r="96" spans="2:25" ht="18" hidden="1" customHeight="1" outlineLevel="1">
      <c r="B96" s="218" t="s">
        <v>341</v>
      </c>
      <c r="C96" s="218" t="s">
        <v>336</v>
      </c>
      <c r="D96" s="218"/>
      <c r="E96" s="219" t="s">
        <v>0</v>
      </c>
      <c r="F96" s="219" t="s">
        <v>514</v>
      </c>
      <c r="G96" s="163">
        <v>16.12</v>
      </c>
      <c r="H96" s="163">
        <v>17.579999999999998</v>
      </c>
      <c r="I96" s="164" t="e">
        <f>VLOOKUP(B96,#REF!,4,0)</f>
        <v>#REF!</v>
      </c>
      <c r="J96" s="165" t="e">
        <f>VLOOKUP(B96,#REF!,3,0)</f>
        <v>#REF!</v>
      </c>
      <c r="K96" s="165" t="e">
        <f>VLOOKUP(C96,#REF!,3,0)</f>
        <v>#REF!</v>
      </c>
      <c r="L96" s="165"/>
      <c r="M96" s="166"/>
      <c r="N96" s="315" t="s">
        <v>797</v>
      </c>
      <c r="O96" s="327">
        <v>16200</v>
      </c>
      <c r="P96" s="281">
        <v>0</v>
      </c>
      <c r="Q96" s="281">
        <v>18100</v>
      </c>
      <c r="R96" s="281">
        <v>4500</v>
      </c>
      <c r="S96" s="281">
        <v>22300</v>
      </c>
      <c r="T96" s="281">
        <v>5000</v>
      </c>
      <c r="U96" s="281">
        <v>30700</v>
      </c>
      <c r="V96" s="281">
        <v>6000</v>
      </c>
      <c r="W96" s="283" t="s">
        <v>783</v>
      </c>
      <c r="X96" s="284" t="s">
        <v>784</v>
      </c>
    </row>
    <row r="97" spans="2:24" ht="18" hidden="1" customHeight="1" outlineLevel="1">
      <c r="B97" s="291" t="s">
        <v>337</v>
      </c>
      <c r="C97" s="291" t="str">
        <f>C92&amp;"/-40"</f>
        <v>MOU-18HN1-Q/-40</v>
      </c>
      <c r="D97" s="218"/>
      <c r="E97" s="219" t="s">
        <v>0</v>
      </c>
      <c r="F97" s="219" t="s">
        <v>514</v>
      </c>
      <c r="G97" s="163">
        <v>5.28</v>
      </c>
      <c r="H97" s="163">
        <v>5.57</v>
      </c>
      <c r="I97" s="164" t="e">
        <f>VLOOKUP(B97,#REF!,4,0)</f>
        <v>#REF!</v>
      </c>
      <c r="J97" s="165" t="e">
        <f>VLOOKUP(B97,#REF!,3,0)</f>
        <v>#REF!</v>
      </c>
      <c r="K97" s="165" t="e">
        <f>VLOOKUP(C97,#REF!,3,0)</f>
        <v>#REF!</v>
      </c>
      <c r="L97" s="165"/>
      <c r="M97" s="166"/>
      <c r="N97" s="315" t="s">
        <v>797</v>
      </c>
      <c r="O97" s="328">
        <v>7600</v>
      </c>
      <c r="P97" s="292">
        <v>0</v>
      </c>
      <c r="Q97" s="292">
        <v>8400</v>
      </c>
      <c r="R97" s="292">
        <v>4500</v>
      </c>
      <c r="S97" s="292">
        <v>10200</v>
      </c>
      <c r="T97" s="292">
        <v>5000</v>
      </c>
      <c r="U97" s="292">
        <v>13900</v>
      </c>
      <c r="V97" s="292">
        <v>6000</v>
      </c>
      <c r="W97" s="293" t="s">
        <v>783</v>
      </c>
      <c r="X97" s="294" t="s">
        <v>784</v>
      </c>
    </row>
    <row r="98" spans="2:24" ht="18" hidden="1" customHeight="1" outlineLevel="1">
      <c r="B98" s="291" t="s">
        <v>338</v>
      </c>
      <c r="C98" s="291" t="str">
        <f t="shared" ref="C98:C99" si="1">C93&amp;"/-40"</f>
        <v>MOU-24HN1-Q/-40</v>
      </c>
      <c r="D98" s="218"/>
      <c r="E98" s="219" t="s">
        <v>0</v>
      </c>
      <c r="F98" s="219" t="s">
        <v>514</v>
      </c>
      <c r="G98" s="163">
        <v>7.03</v>
      </c>
      <c r="H98" s="163">
        <v>7.62</v>
      </c>
      <c r="I98" s="164" t="e">
        <f>VLOOKUP(B98,#REF!,4,0)</f>
        <v>#REF!</v>
      </c>
      <c r="J98" s="165" t="e">
        <f>VLOOKUP(B98,#REF!,3,0)</f>
        <v>#REF!</v>
      </c>
      <c r="K98" s="165" t="e">
        <f>VLOOKUP(C98,#REF!,3,0)</f>
        <v>#REF!</v>
      </c>
      <c r="L98" s="165"/>
      <c r="M98" s="166"/>
      <c r="N98" s="315" t="s">
        <v>797</v>
      </c>
      <c r="O98" s="328">
        <v>9900</v>
      </c>
      <c r="P98" s="292">
        <v>0</v>
      </c>
      <c r="Q98" s="292">
        <v>11000</v>
      </c>
      <c r="R98" s="292">
        <v>4500</v>
      </c>
      <c r="S98" s="292">
        <v>13500</v>
      </c>
      <c r="T98" s="292">
        <v>5000</v>
      </c>
      <c r="U98" s="292">
        <v>18400</v>
      </c>
      <c r="V98" s="292">
        <v>6000</v>
      </c>
      <c r="W98" s="293" t="s">
        <v>783</v>
      </c>
      <c r="X98" s="294" t="s">
        <v>784</v>
      </c>
    </row>
    <row r="99" spans="2:24" ht="18" hidden="1" customHeight="1" outlineLevel="1">
      <c r="B99" s="291" t="s">
        <v>339</v>
      </c>
      <c r="C99" s="291" t="str">
        <f t="shared" si="1"/>
        <v>MOU-36HN1-R/-40</v>
      </c>
      <c r="D99" s="218"/>
      <c r="E99" s="219" t="s">
        <v>0</v>
      </c>
      <c r="F99" s="219" t="s">
        <v>514</v>
      </c>
      <c r="G99" s="163">
        <v>10.55</v>
      </c>
      <c r="H99" s="163">
        <v>10.84</v>
      </c>
      <c r="I99" s="164" t="e">
        <f>VLOOKUP(B99,#REF!,4,0)</f>
        <v>#REF!</v>
      </c>
      <c r="J99" s="165" t="e">
        <f>VLOOKUP(B99,#REF!,3,0)</f>
        <v>#REF!</v>
      </c>
      <c r="K99" s="165" t="e">
        <f>VLOOKUP(C99,#REF!,3,0)</f>
        <v>#REF!</v>
      </c>
      <c r="L99" s="165"/>
      <c r="M99" s="166"/>
      <c r="N99" s="315" t="s">
        <v>797</v>
      </c>
      <c r="O99" s="328">
        <v>13400</v>
      </c>
      <c r="P99" s="292">
        <v>0</v>
      </c>
      <c r="Q99" s="292">
        <v>14900</v>
      </c>
      <c r="R99" s="292">
        <v>4500</v>
      </c>
      <c r="S99" s="292">
        <v>18300</v>
      </c>
      <c r="T99" s="292">
        <v>5000</v>
      </c>
      <c r="U99" s="292">
        <v>25200</v>
      </c>
      <c r="V99" s="292">
        <v>6000</v>
      </c>
      <c r="W99" s="293" t="s">
        <v>783</v>
      </c>
      <c r="X99" s="294" t="s">
        <v>784</v>
      </c>
    </row>
    <row r="100" spans="2:24" ht="18" hidden="1" customHeight="1" outlineLevel="1">
      <c r="B100" s="291" t="s">
        <v>341</v>
      </c>
      <c r="C100" s="291" t="str">
        <f>C96&amp;"/-40"</f>
        <v>MOU-60HN1-R/-40</v>
      </c>
      <c r="D100" s="218"/>
      <c r="E100" s="219" t="s">
        <v>0</v>
      </c>
      <c r="F100" s="219" t="s">
        <v>514</v>
      </c>
      <c r="G100" s="163">
        <v>16.12</v>
      </c>
      <c r="H100" s="163">
        <v>17.579999999999998</v>
      </c>
      <c r="I100" s="164" t="e">
        <f>VLOOKUP(B100,#REF!,4,0)</f>
        <v>#REF!</v>
      </c>
      <c r="J100" s="165" t="e">
        <f>VLOOKUP(B100,#REF!,3,0)</f>
        <v>#REF!</v>
      </c>
      <c r="K100" s="165" t="e">
        <f>VLOOKUP(C100,#REF!,3,0)</f>
        <v>#REF!</v>
      </c>
      <c r="L100" s="165"/>
      <c r="M100" s="166"/>
      <c r="N100" s="314" t="s">
        <v>797</v>
      </c>
      <c r="O100" s="328">
        <v>17000</v>
      </c>
      <c r="P100" s="292">
        <v>0</v>
      </c>
      <c r="Q100" s="292">
        <v>19000</v>
      </c>
      <c r="R100" s="292">
        <v>4500</v>
      </c>
      <c r="S100" s="292">
        <v>23400</v>
      </c>
      <c r="T100" s="292">
        <v>5000</v>
      </c>
      <c r="U100" s="292">
        <v>32200</v>
      </c>
      <c r="V100" s="292">
        <v>6000</v>
      </c>
      <c r="W100" s="293" t="s">
        <v>783</v>
      </c>
      <c r="X100" s="294" t="s">
        <v>784</v>
      </c>
    </row>
    <row r="101" spans="2:24" ht="18" hidden="1" customHeight="1" outlineLevel="1"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207"/>
      <c r="N101" s="330"/>
      <c r="O101" s="168"/>
      <c r="P101" s="168"/>
      <c r="Q101" s="168"/>
      <c r="R101" s="168"/>
      <c r="S101" s="168"/>
      <c r="T101" s="168"/>
      <c r="U101" s="168"/>
      <c r="V101" s="168"/>
      <c r="W101" s="168"/>
      <c r="X101" s="207"/>
    </row>
    <row r="102" spans="2:24" ht="91.5" customHeight="1" collapsed="1">
      <c r="B102" s="171" t="s">
        <v>11</v>
      </c>
      <c r="C102" s="157"/>
      <c r="D102" s="157"/>
      <c r="E102" s="157"/>
      <c r="F102" s="157"/>
      <c r="G102" s="157"/>
      <c r="H102" s="400"/>
      <c r="I102" s="480" t="s">
        <v>834</v>
      </c>
      <c r="J102" s="480"/>
      <c r="K102" s="480"/>
      <c r="L102" s="480"/>
      <c r="M102" s="157"/>
      <c r="N102" s="316"/>
      <c r="O102" s="401"/>
      <c r="P102" s="157"/>
      <c r="Q102" s="157"/>
      <c r="R102" s="157"/>
      <c r="S102" s="157"/>
      <c r="T102" s="157"/>
      <c r="U102" s="157"/>
      <c r="V102" s="157"/>
      <c r="W102" s="157"/>
      <c r="X102" s="316"/>
    </row>
    <row r="103" spans="2:24" ht="18" hidden="1" customHeight="1" outlineLevel="1">
      <c r="B103" s="167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207"/>
      <c r="N103" s="207"/>
      <c r="O103" s="168"/>
      <c r="P103" s="168"/>
      <c r="Q103" s="168"/>
      <c r="R103" s="168"/>
      <c r="S103" s="168"/>
      <c r="T103" s="168"/>
      <c r="U103" s="168"/>
      <c r="V103" s="168"/>
      <c r="W103" s="168"/>
      <c r="X103" s="207"/>
    </row>
    <row r="104" spans="2:24" ht="18" hidden="1" customHeight="1" outlineLevel="1">
      <c r="B104" s="218" t="s">
        <v>670</v>
      </c>
      <c r="C104" s="218" t="s">
        <v>672</v>
      </c>
      <c r="D104" s="218"/>
      <c r="E104" s="219" t="s">
        <v>0</v>
      </c>
      <c r="F104" s="219" t="s">
        <v>514</v>
      </c>
      <c r="G104" s="163">
        <v>14.36</v>
      </c>
      <c r="H104" s="163">
        <v>15.24</v>
      </c>
      <c r="I104" s="164" t="e">
        <f>VLOOKUP(B104,#REF!,4,0)</f>
        <v>#REF!</v>
      </c>
      <c r="J104" s="165" t="e">
        <f>VLOOKUP(B104,#REF!,3,0)</f>
        <v>#REF!</v>
      </c>
      <c r="K104" s="165" t="e">
        <f>VLOOKUP(C104,#REF!,3,0)</f>
        <v>#REF!</v>
      </c>
      <c r="L104" s="165"/>
      <c r="M104" s="166"/>
      <c r="N104" s="313" t="s">
        <v>797</v>
      </c>
      <c r="O104" s="327">
        <v>16800</v>
      </c>
      <c r="P104" s="281">
        <v>0</v>
      </c>
      <c r="Q104" s="281">
        <v>18800</v>
      </c>
      <c r="R104" s="281">
        <v>4500</v>
      </c>
      <c r="S104" s="281">
        <v>23100</v>
      </c>
      <c r="T104" s="281">
        <v>5000</v>
      </c>
      <c r="U104" s="281">
        <v>31800</v>
      </c>
      <c r="V104" s="281">
        <v>6000</v>
      </c>
      <c r="W104" s="283" t="s">
        <v>783</v>
      </c>
      <c r="X104" s="284" t="s">
        <v>784</v>
      </c>
    </row>
    <row r="105" spans="2:24" ht="18" hidden="1" customHeight="1" outlineLevel="1">
      <c r="B105" s="218" t="s">
        <v>671</v>
      </c>
      <c r="C105" s="218" t="s">
        <v>20</v>
      </c>
      <c r="D105" s="218"/>
      <c r="E105" s="219" t="s">
        <v>0</v>
      </c>
      <c r="F105" s="219" t="s">
        <v>514</v>
      </c>
      <c r="G105" s="163">
        <v>16.41</v>
      </c>
      <c r="H105" s="163">
        <v>18.170000000000002</v>
      </c>
      <c r="I105" s="164" t="e">
        <f>VLOOKUP(B105,#REF!,4,0)</f>
        <v>#REF!</v>
      </c>
      <c r="J105" s="165" t="e">
        <f>VLOOKUP(B105,#REF!,3,0)</f>
        <v>#REF!</v>
      </c>
      <c r="K105" s="165" t="e">
        <f>VLOOKUP(C105,#REF!,3,0)</f>
        <v>#REF!</v>
      </c>
      <c r="L105" s="165"/>
      <c r="M105" s="166"/>
      <c r="N105" s="314" t="s">
        <v>797</v>
      </c>
      <c r="O105" s="327">
        <v>17700</v>
      </c>
      <c r="P105" s="281">
        <v>0</v>
      </c>
      <c r="Q105" s="281">
        <v>19800</v>
      </c>
      <c r="R105" s="281">
        <v>4500</v>
      </c>
      <c r="S105" s="281">
        <v>24400</v>
      </c>
      <c r="T105" s="281">
        <v>5000</v>
      </c>
      <c r="U105" s="281">
        <v>33600</v>
      </c>
      <c r="V105" s="281">
        <v>6000</v>
      </c>
      <c r="W105" s="283" t="s">
        <v>783</v>
      </c>
      <c r="X105" s="284" t="s">
        <v>784</v>
      </c>
    </row>
    <row r="106" spans="2:24" ht="18" hidden="1" customHeight="1" outlineLevel="1">
      <c r="B106" s="167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207"/>
      <c r="N106" s="330"/>
      <c r="O106" s="168"/>
      <c r="P106" s="168"/>
      <c r="Q106" s="168"/>
      <c r="R106" s="168"/>
      <c r="S106" s="168"/>
      <c r="T106" s="168"/>
      <c r="U106" s="168"/>
      <c r="V106" s="168"/>
      <c r="W106" s="168"/>
      <c r="X106" s="207"/>
    </row>
    <row r="107" spans="2:24" ht="18" hidden="1" customHeight="1" outlineLevel="1">
      <c r="B107" s="218" t="s">
        <v>670</v>
      </c>
      <c r="C107" s="218" t="s">
        <v>672</v>
      </c>
      <c r="D107" s="218"/>
      <c r="E107" s="219" t="s">
        <v>0</v>
      </c>
      <c r="F107" s="219" t="s">
        <v>514</v>
      </c>
      <c r="G107" s="163">
        <v>14.36</v>
      </c>
      <c r="H107" s="163">
        <v>15.24</v>
      </c>
      <c r="I107" s="164" t="e">
        <f>VLOOKUP(B107,#REF!,4,0)</f>
        <v>#REF!</v>
      </c>
      <c r="J107" s="165" t="e">
        <f>VLOOKUP(B107,#REF!,3,0)</f>
        <v>#REF!</v>
      </c>
      <c r="K107" s="165" t="e">
        <f>VLOOKUP(C107,#REF!,3,0)</f>
        <v>#REF!</v>
      </c>
      <c r="L107" s="165"/>
      <c r="M107" s="166"/>
      <c r="N107" s="313" t="s">
        <v>797</v>
      </c>
      <c r="O107" s="327">
        <v>16800</v>
      </c>
      <c r="P107" s="281">
        <v>0</v>
      </c>
      <c r="Q107" s="281">
        <v>18800</v>
      </c>
      <c r="R107" s="281">
        <v>4500</v>
      </c>
      <c r="S107" s="281">
        <v>23100</v>
      </c>
      <c r="T107" s="281">
        <v>5000</v>
      </c>
      <c r="U107" s="281">
        <v>31800</v>
      </c>
      <c r="V107" s="281">
        <v>6000</v>
      </c>
      <c r="W107" s="283" t="s">
        <v>783</v>
      </c>
      <c r="X107" s="284" t="s">
        <v>784</v>
      </c>
    </row>
    <row r="108" spans="2:24" ht="18" hidden="1" customHeight="1" outlineLevel="1">
      <c r="B108" s="218" t="s">
        <v>671</v>
      </c>
      <c r="C108" s="218" t="s">
        <v>336</v>
      </c>
      <c r="D108" s="218"/>
      <c r="E108" s="219" t="s">
        <v>0</v>
      </c>
      <c r="F108" s="219" t="s">
        <v>514</v>
      </c>
      <c r="G108" s="163">
        <v>16.41</v>
      </c>
      <c r="H108" s="163">
        <v>18.170000000000002</v>
      </c>
      <c r="I108" s="164" t="e">
        <f>VLOOKUP(B108,#REF!,4,0)</f>
        <v>#REF!</v>
      </c>
      <c r="J108" s="165" t="e">
        <f>VLOOKUP(B108,#REF!,3,0)</f>
        <v>#REF!</v>
      </c>
      <c r="K108" s="165" t="e">
        <f>VLOOKUP(C108,#REF!,3,0)</f>
        <v>#REF!</v>
      </c>
      <c r="L108" s="165"/>
      <c r="M108" s="166"/>
      <c r="N108" s="315" t="s">
        <v>797</v>
      </c>
      <c r="O108" s="327">
        <v>17700</v>
      </c>
      <c r="P108" s="281">
        <v>0</v>
      </c>
      <c r="Q108" s="281">
        <v>19800</v>
      </c>
      <c r="R108" s="281">
        <v>4500</v>
      </c>
      <c r="S108" s="281">
        <v>24400</v>
      </c>
      <c r="T108" s="281">
        <v>5000</v>
      </c>
      <c r="U108" s="281">
        <v>33600</v>
      </c>
      <c r="V108" s="281">
        <v>6000</v>
      </c>
      <c r="W108" s="283" t="s">
        <v>783</v>
      </c>
      <c r="X108" s="284" t="s">
        <v>784</v>
      </c>
    </row>
    <row r="109" spans="2:24" ht="18" hidden="1" customHeight="1" outlineLevel="1">
      <c r="B109" s="291" t="s">
        <v>671</v>
      </c>
      <c r="C109" s="291" t="str">
        <f>C108&amp;"/-40"</f>
        <v>MOU-60HN1-R/-40</v>
      </c>
      <c r="D109" s="218"/>
      <c r="E109" s="219" t="s">
        <v>0</v>
      </c>
      <c r="F109" s="219" t="s">
        <v>514</v>
      </c>
      <c r="G109" s="163">
        <v>16.41</v>
      </c>
      <c r="H109" s="163">
        <v>18.170000000000002</v>
      </c>
      <c r="I109" s="164" t="e">
        <f>VLOOKUP(B109,#REF!,4,0)</f>
        <v>#REF!</v>
      </c>
      <c r="J109" s="165" t="e">
        <f>VLOOKUP(B109,#REF!,3,0)</f>
        <v>#REF!</v>
      </c>
      <c r="K109" s="165" t="e">
        <f>VLOOKUP(C109,#REF!,3,0)</f>
        <v>#REF!</v>
      </c>
      <c r="L109" s="165"/>
      <c r="M109" s="166"/>
      <c r="N109" s="314" t="s">
        <v>797</v>
      </c>
      <c r="O109" s="328">
        <v>18500</v>
      </c>
      <c r="P109" s="292">
        <v>0</v>
      </c>
      <c r="Q109" s="292">
        <v>20700</v>
      </c>
      <c r="R109" s="292">
        <v>4500</v>
      </c>
      <c r="S109" s="292">
        <v>25500</v>
      </c>
      <c r="T109" s="292">
        <v>5000</v>
      </c>
      <c r="U109" s="292">
        <v>35200</v>
      </c>
      <c r="V109" s="292">
        <v>6000</v>
      </c>
      <c r="W109" s="293" t="s">
        <v>783</v>
      </c>
      <c r="X109" s="294" t="s">
        <v>784</v>
      </c>
    </row>
    <row r="110" spans="2:24" ht="18" hidden="1" customHeight="1" outlineLevel="1">
      <c r="B110" s="167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207"/>
      <c r="N110" s="330"/>
      <c r="O110" s="168"/>
      <c r="P110" s="168"/>
      <c r="Q110" s="168"/>
      <c r="R110" s="168"/>
      <c r="S110" s="168"/>
      <c r="T110" s="168"/>
      <c r="U110" s="168"/>
      <c r="V110" s="168"/>
      <c r="W110" s="168"/>
      <c r="X110" s="207"/>
    </row>
    <row r="111" spans="2:24" ht="94.5" customHeight="1" collapsed="1">
      <c r="B111" s="171" t="s">
        <v>202</v>
      </c>
      <c r="C111" s="157"/>
      <c r="D111" s="157"/>
      <c r="E111" s="157"/>
      <c r="F111" s="157"/>
      <c r="G111" s="157"/>
      <c r="H111" s="493"/>
      <c r="I111" s="494"/>
      <c r="J111" s="494"/>
      <c r="K111" s="494"/>
      <c r="L111" s="494"/>
      <c r="M111" s="157"/>
      <c r="N111" s="316"/>
      <c r="O111" s="401"/>
      <c r="P111" s="157"/>
      <c r="Q111" s="157"/>
      <c r="R111" s="157"/>
      <c r="S111" s="157"/>
      <c r="T111" s="157"/>
      <c r="U111" s="157"/>
      <c r="V111" s="157"/>
      <c r="W111" s="157"/>
      <c r="X111" s="316"/>
    </row>
    <row r="112" spans="2:24" ht="18" hidden="1" customHeight="1" outlineLevel="1">
      <c r="B112" s="199"/>
      <c r="C112" s="159"/>
      <c r="D112" s="159"/>
      <c r="E112" s="168"/>
      <c r="F112" s="168"/>
      <c r="G112" s="168"/>
      <c r="H112" s="168"/>
      <c r="I112" s="168"/>
      <c r="J112" s="168"/>
      <c r="K112" s="168"/>
      <c r="L112" s="168"/>
      <c r="M112" s="207"/>
      <c r="N112" s="330"/>
      <c r="O112" s="168"/>
      <c r="P112" s="168"/>
      <c r="Q112" s="168"/>
      <c r="R112" s="168"/>
      <c r="S112" s="168"/>
      <c r="T112" s="168"/>
      <c r="U112" s="168"/>
      <c r="V112" s="168"/>
      <c r="W112" s="168"/>
      <c r="X112" s="207"/>
    </row>
    <row r="113" spans="2:24" ht="25.5" hidden="1" customHeight="1" outlineLevel="1">
      <c r="B113" s="140"/>
      <c r="C113" s="197"/>
      <c r="D113" s="168"/>
      <c r="E113" s="168"/>
      <c r="F113" s="168"/>
      <c r="G113" s="168"/>
      <c r="H113" s="168"/>
      <c r="I113" s="149" t="s">
        <v>6</v>
      </c>
      <c r="J113" s="197"/>
      <c r="K113" s="145"/>
      <c r="L113" s="211" t="s">
        <v>593</v>
      </c>
      <c r="M113" s="207"/>
      <c r="N113" s="330"/>
      <c r="O113" s="168"/>
      <c r="P113" s="168"/>
      <c r="Q113" s="168"/>
      <c r="R113" s="168"/>
      <c r="S113" s="168"/>
      <c r="T113" s="168"/>
      <c r="U113" s="168"/>
      <c r="V113" s="168"/>
      <c r="W113" s="168"/>
      <c r="X113" s="207"/>
    </row>
    <row r="114" spans="2:24" ht="18" hidden="1" customHeight="1" outlineLevel="1">
      <c r="B114" s="159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207"/>
      <c r="N114" s="330"/>
      <c r="O114" s="168"/>
      <c r="P114" s="168"/>
      <c r="Q114" s="168"/>
      <c r="R114" s="168"/>
      <c r="S114" s="168"/>
      <c r="T114" s="168"/>
      <c r="U114" s="168"/>
      <c r="V114" s="168"/>
      <c r="W114" s="168"/>
      <c r="X114" s="207"/>
    </row>
    <row r="115" spans="2:24" ht="18.75" hidden="1" customHeight="1" outlineLevel="1">
      <c r="B115" s="159"/>
      <c r="C115" s="159" t="s">
        <v>515</v>
      </c>
      <c r="D115" s="212" t="s">
        <v>41</v>
      </c>
      <c r="E115" s="168"/>
      <c r="F115" s="168"/>
      <c r="G115" s="168"/>
      <c r="H115" s="168"/>
      <c r="I115" s="217" t="e">
        <f>VLOOKUP(D115,#REF!,4,0)</f>
        <v>#REF!</v>
      </c>
      <c r="J115" s="159"/>
      <c r="K115" s="145"/>
      <c r="L115" s="165" t="e">
        <f>VLOOKUP(D115,#REF!,3,0)</f>
        <v>#REF!</v>
      </c>
      <c r="M115" s="207"/>
      <c r="N115" s="330"/>
      <c r="O115" s="168"/>
      <c r="P115" s="168"/>
      <c r="Q115" s="168"/>
      <c r="R115" s="168"/>
      <c r="S115" s="168"/>
      <c r="T115" s="168"/>
      <c r="U115" s="168"/>
      <c r="V115" s="168"/>
      <c r="W115" s="168"/>
      <c r="X115" s="207"/>
    </row>
    <row r="116" spans="2:24" ht="18" hidden="1" customHeight="1" outlineLevel="1">
      <c r="B116" s="159"/>
      <c r="C116" s="159" t="s">
        <v>214</v>
      </c>
      <c r="D116" s="212" t="s">
        <v>42</v>
      </c>
      <c r="E116" s="168"/>
      <c r="F116" s="168"/>
      <c r="G116" s="168"/>
      <c r="H116" s="168"/>
      <c r="I116" s="217" t="e">
        <f>VLOOKUP(D116,#REF!,4,0)</f>
        <v>#REF!</v>
      </c>
      <c r="J116" s="159"/>
      <c r="K116" s="145"/>
      <c r="L116" s="165" t="e">
        <f>VLOOKUP(D116,#REF!,3,0)</f>
        <v>#REF!</v>
      </c>
      <c r="M116" s="207"/>
      <c r="N116" s="330"/>
      <c r="O116" s="168"/>
      <c r="P116" s="168"/>
      <c r="Q116" s="168"/>
      <c r="R116" s="168"/>
      <c r="S116" s="168"/>
      <c r="T116" s="168"/>
      <c r="U116" s="168"/>
      <c r="V116" s="168"/>
      <c r="W116" s="168"/>
      <c r="X116" s="207"/>
    </row>
    <row r="117" spans="2:24" ht="18" hidden="1" customHeight="1" outlineLevel="1">
      <c r="B117" s="159"/>
      <c r="C117" s="159"/>
      <c r="D117" s="199"/>
      <c r="E117" s="168"/>
      <c r="F117" s="168"/>
      <c r="G117" s="168"/>
      <c r="H117" s="168"/>
      <c r="I117" s="159"/>
      <c r="J117" s="159"/>
      <c r="K117" s="168"/>
      <c r="L117" s="168"/>
      <c r="M117" s="207"/>
      <c r="N117" s="330"/>
      <c r="O117" s="168"/>
      <c r="P117" s="168"/>
      <c r="Q117" s="168"/>
      <c r="R117" s="168"/>
      <c r="S117" s="168"/>
      <c r="T117" s="168"/>
      <c r="U117" s="168"/>
      <c r="V117" s="168"/>
      <c r="W117" s="168"/>
      <c r="X117" s="207"/>
    </row>
    <row r="118" spans="2:24" ht="18" hidden="1" customHeight="1" outlineLevel="1">
      <c r="B118" s="159"/>
      <c r="C118" s="159" t="s">
        <v>215</v>
      </c>
      <c r="D118" s="212" t="s">
        <v>43</v>
      </c>
      <c r="E118" s="168"/>
      <c r="F118" s="168"/>
      <c r="G118" s="168"/>
      <c r="H118" s="168"/>
      <c r="I118" s="217" t="e">
        <f>VLOOKUP(D118,#REF!,4,0)</f>
        <v>#REF!</v>
      </c>
      <c r="J118" s="159"/>
      <c r="K118" s="145"/>
      <c r="L118" s="165" t="e">
        <f>VLOOKUP(D118,#REF!,3,0)</f>
        <v>#REF!</v>
      </c>
      <c r="M118" s="207"/>
      <c r="N118" s="330"/>
      <c r="O118" s="168"/>
      <c r="P118" s="168"/>
      <c r="Q118" s="168"/>
      <c r="R118" s="168"/>
      <c r="S118" s="168"/>
      <c r="T118" s="168"/>
      <c r="U118" s="168"/>
      <c r="V118" s="168"/>
      <c r="W118" s="168"/>
      <c r="X118" s="207"/>
    </row>
    <row r="119" spans="2:24" ht="18" hidden="1" customHeight="1" outlineLevel="1">
      <c r="B119" s="159"/>
      <c r="C119" s="159" t="s">
        <v>215</v>
      </c>
      <c r="D119" s="212" t="s">
        <v>44</v>
      </c>
      <c r="E119" s="168"/>
      <c r="F119" s="168"/>
      <c r="G119" s="168"/>
      <c r="H119" s="168"/>
      <c r="I119" s="217" t="e">
        <f>VLOOKUP(D119,#REF!,4,0)</f>
        <v>#REF!</v>
      </c>
      <c r="J119" s="159"/>
      <c r="K119" s="145"/>
      <c r="L119" s="165" t="e">
        <f>VLOOKUP(D119,#REF!,3,0)</f>
        <v>#REF!</v>
      </c>
      <c r="M119" s="207"/>
      <c r="N119" s="330"/>
      <c r="O119" s="168"/>
      <c r="P119" s="168"/>
      <c r="Q119" s="168"/>
      <c r="R119" s="168"/>
      <c r="S119" s="168"/>
      <c r="T119" s="168"/>
      <c r="U119" s="168"/>
      <c r="V119" s="168"/>
      <c r="W119" s="168"/>
      <c r="X119" s="207"/>
    </row>
    <row r="120" spans="2:24" ht="18" hidden="1" customHeight="1" outlineLevel="1">
      <c r="B120" s="213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5"/>
      <c r="N120" s="331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</row>
    <row r="121" spans="2:24" ht="20.25">
      <c r="B121" s="171" t="s">
        <v>906</v>
      </c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316"/>
      <c r="O121" s="401"/>
      <c r="P121" s="157"/>
      <c r="Q121" s="157"/>
      <c r="R121" s="157"/>
      <c r="S121" s="157"/>
      <c r="T121" s="157"/>
      <c r="U121" s="157"/>
      <c r="V121" s="157"/>
      <c r="W121" s="157"/>
      <c r="X121" s="316"/>
    </row>
    <row r="122" spans="2:24" ht="15">
      <c r="B122" s="359"/>
      <c r="C122" s="402"/>
      <c r="D122" s="402"/>
      <c r="E122" s="485" t="s">
        <v>907</v>
      </c>
      <c r="F122" s="485"/>
      <c r="G122" s="485"/>
      <c r="H122" s="486" t="s">
        <v>596</v>
      </c>
      <c r="I122" s="486"/>
      <c r="J122" s="487" t="s">
        <v>572</v>
      </c>
      <c r="K122" s="487"/>
      <c r="L122" s="487"/>
      <c r="M122" s="442"/>
      <c r="N122" s="235"/>
      <c r="O122" s="403"/>
      <c r="P122" s="404"/>
      <c r="Q122" s="404"/>
      <c r="R122" s="404"/>
      <c r="S122" s="404"/>
      <c r="T122" s="404"/>
      <c r="U122" s="404"/>
      <c r="V122" s="404"/>
      <c r="W122" s="404"/>
      <c r="X122" s="378"/>
    </row>
    <row r="123" spans="2:24" ht="27" customHeight="1">
      <c r="B123" s="359"/>
      <c r="C123" s="396"/>
      <c r="D123" s="396"/>
      <c r="E123" s="488" t="s">
        <v>913</v>
      </c>
      <c r="F123" s="489"/>
      <c r="G123" s="490"/>
      <c r="H123" s="491" t="s">
        <v>914</v>
      </c>
      <c r="I123" s="491"/>
      <c r="J123" s="492" t="s">
        <v>914</v>
      </c>
      <c r="K123" s="492"/>
      <c r="L123" s="492"/>
      <c r="M123" s="443"/>
      <c r="N123" s="235"/>
      <c r="O123" s="405"/>
      <c r="P123" s="192"/>
      <c r="Q123" s="192"/>
      <c r="R123" s="192"/>
      <c r="S123" s="192"/>
      <c r="T123" s="192"/>
      <c r="U123" s="192"/>
      <c r="V123" s="192"/>
      <c r="W123" s="192"/>
      <c r="X123" s="279"/>
    </row>
    <row r="124" spans="2:24" ht="30.75" customHeight="1">
      <c r="B124" s="397"/>
      <c r="C124" s="398"/>
      <c r="D124" s="398"/>
      <c r="E124" s="482" t="s">
        <v>910</v>
      </c>
      <c r="F124" s="482"/>
      <c r="G124" s="482"/>
      <c r="H124" s="483" t="s">
        <v>914</v>
      </c>
      <c r="I124" s="483"/>
      <c r="J124" s="484" t="s">
        <v>914</v>
      </c>
      <c r="K124" s="484"/>
      <c r="L124" s="484"/>
      <c r="M124" s="441"/>
      <c r="N124" s="399"/>
      <c r="O124" s="379"/>
      <c r="P124" s="377"/>
      <c r="Q124" s="377"/>
      <c r="R124" s="377"/>
      <c r="S124" s="377"/>
      <c r="T124" s="377"/>
      <c r="U124" s="377"/>
      <c r="V124" s="377"/>
      <c r="W124" s="377"/>
      <c r="X124" s="338"/>
    </row>
  </sheetData>
  <autoFilter ref="B9:L87"/>
  <mergeCells count="21">
    <mergeCell ref="W10:X10"/>
    <mergeCell ref="I102:L102"/>
    <mergeCell ref="I12:L12"/>
    <mergeCell ref="I22:L22"/>
    <mergeCell ref="I42:L42"/>
    <mergeCell ref="I66:L66"/>
    <mergeCell ref="I78:L78"/>
    <mergeCell ref="H111:L111"/>
    <mergeCell ref="O9:P9"/>
    <mergeCell ref="Q9:R9"/>
    <mergeCell ref="S9:T9"/>
    <mergeCell ref="U9:V9"/>
    <mergeCell ref="E124:G124"/>
    <mergeCell ref="H124:I124"/>
    <mergeCell ref="J124:L124"/>
    <mergeCell ref="E122:G122"/>
    <mergeCell ref="H122:I122"/>
    <mergeCell ref="J122:L122"/>
    <mergeCell ref="E123:G123"/>
    <mergeCell ref="H123:I123"/>
    <mergeCell ref="J123:L123"/>
  </mergeCells>
  <conditionalFormatting sqref="I71:I73 I50:I54 I17:I20 I29:I32 I56:I64 I34:I40 I118:I119 I115:I116 I87:I90 I104:I105 I107:I109 I92:I100 I80:I85">
    <cfRule type="cellIs" dxfId="8" priority="34" operator="lessThan">
      <formula>$K17</formula>
    </cfRule>
  </conditionalFormatting>
  <conditionalFormatting sqref="I75:I76">
    <cfRule type="cellIs" dxfId="7" priority="10" operator="lessThan">
      <formula>$K75</formula>
    </cfRule>
  </conditionalFormatting>
  <conditionalFormatting sqref="L6:L7 M8:X8">
    <cfRule type="cellIs" dxfId="6" priority="9" operator="lessThan">
      <formula>$L6</formula>
    </cfRule>
  </conditionalFormatting>
  <conditionalFormatting sqref="I14:I15">
    <cfRule type="cellIs" dxfId="5" priority="5" operator="lessThan">
      <formula>$K14</formula>
    </cfRule>
  </conditionalFormatting>
  <conditionalFormatting sqref="I24:I27">
    <cfRule type="cellIs" dxfId="4" priority="4" operator="lessThan">
      <formula>$K24</formula>
    </cfRule>
  </conditionalFormatting>
  <conditionalFormatting sqref="I44:I48">
    <cfRule type="cellIs" dxfId="3" priority="2" operator="lessThan">
      <formula>$K44</formula>
    </cfRule>
  </conditionalFormatting>
  <conditionalFormatting sqref="I68:I69">
    <cfRule type="cellIs" dxfId="2" priority="1" operator="lessThan">
      <formula>$K68</formula>
    </cfRule>
  </conditionalFormatting>
  <conditionalFormatting sqref="M7:X7">
    <cfRule type="cellIs" dxfId="1" priority="436" operator="lessThan">
      <formula>#REF!</formula>
    </cfRule>
  </conditionalFormatting>
  <hyperlinks>
    <hyperlink ref="B8" location="Содержание!A1" display="К СОДЕРЖАНИЮ"/>
    <hyperlink ref="B121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5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/>
  </sheetPr>
  <dimension ref="A1:V437"/>
  <sheetViews>
    <sheetView showGridLines="0" zoomScale="80" zoomScaleNormal="80" workbookViewId="0">
      <pane ySplit="8" topLeftCell="A52" activePane="bottomLeft" state="frozen"/>
      <selection pane="bottomLeft" activeCell="K4" sqref="K4"/>
    </sheetView>
  </sheetViews>
  <sheetFormatPr defaultColWidth="21.140625" defaultRowHeight="14.25" outlineLevelRow="1"/>
  <cols>
    <col min="1" max="1" width="1.5703125" style="137" customWidth="1"/>
    <col min="2" max="2" width="92" style="177" customWidth="1"/>
    <col min="3" max="4" width="18.7109375" style="137" customWidth="1"/>
    <col min="5" max="8" width="16.140625" style="137" customWidth="1"/>
    <col min="9" max="9" width="10.5703125" style="178" customWidth="1"/>
    <col min="10" max="10" width="16.42578125" style="178" bestFit="1" customWidth="1"/>
    <col min="11" max="11" width="10.5703125" style="178" customWidth="1"/>
    <col min="12" max="22" width="21.140625" style="253"/>
    <col min="23" max="16384" width="21.140625" style="137"/>
  </cols>
  <sheetData>
    <row r="1" spans="1:22" s="226" customFormat="1" ht="6.75" customHeight="1">
      <c r="A1" s="253"/>
      <c r="B1" s="248"/>
      <c r="C1" s="249"/>
      <c r="D1" s="250"/>
      <c r="E1" s="251"/>
      <c r="F1" s="251"/>
      <c r="G1" s="251"/>
      <c r="H1" s="251"/>
      <c r="I1" s="251"/>
      <c r="J1" s="250"/>
      <c r="K1" s="250"/>
      <c r="L1" s="356"/>
      <c r="M1" s="356"/>
      <c r="N1" s="357"/>
      <c r="O1" s="253"/>
      <c r="P1" s="253"/>
      <c r="Q1" s="253"/>
      <c r="R1" s="253"/>
      <c r="S1" s="253"/>
      <c r="T1" s="253"/>
      <c r="U1" s="253"/>
      <c r="V1" s="253"/>
    </row>
    <row r="2" spans="1:22" s="226" customFormat="1" ht="22.5" customHeight="1">
      <c r="A2" s="253"/>
      <c r="B2" s="246"/>
      <c r="C2" s="237"/>
      <c r="D2" s="236"/>
      <c r="E2" s="238"/>
      <c r="F2" s="238"/>
      <c r="G2" s="238"/>
      <c r="H2" s="238"/>
      <c r="I2" s="238"/>
      <c r="J2" s="236"/>
      <c r="K2" s="236"/>
      <c r="L2" s="145"/>
      <c r="M2" s="145"/>
      <c r="N2" s="357"/>
      <c r="O2" s="253"/>
      <c r="P2" s="253"/>
      <c r="Q2" s="253"/>
      <c r="R2" s="253"/>
      <c r="S2" s="253"/>
      <c r="T2" s="253"/>
      <c r="U2" s="253"/>
      <c r="V2" s="253"/>
    </row>
    <row r="3" spans="1:22" ht="16.5" customHeight="1">
      <c r="A3" s="253"/>
      <c r="B3" s="247"/>
      <c r="C3" s="142"/>
      <c r="D3" s="142"/>
      <c r="E3" s="142"/>
      <c r="F3" s="142"/>
      <c r="G3" s="142"/>
      <c r="H3" s="142"/>
      <c r="I3" s="141"/>
      <c r="J3" s="145"/>
    </row>
    <row r="4" spans="1:22" ht="15" customHeight="1">
      <c r="A4" s="253"/>
      <c r="B4" s="181"/>
      <c r="C4" s="141"/>
      <c r="D4" s="142"/>
      <c r="E4" s="142"/>
      <c r="F4" s="142"/>
      <c r="G4" s="142"/>
      <c r="H4" s="142"/>
      <c r="I4" s="141"/>
      <c r="J4" s="145"/>
      <c r="K4" s="358"/>
    </row>
    <row r="5" spans="1:22" ht="43.5" customHeight="1">
      <c r="A5" s="253"/>
      <c r="B5" s="241"/>
      <c r="C5" s="141"/>
      <c r="D5" s="142"/>
      <c r="E5" s="142"/>
      <c r="F5" s="142"/>
      <c r="G5" s="142"/>
      <c r="H5" s="142"/>
      <c r="I5" s="141"/>
      <c r="J5" s="145"/>
      <c r="K5" s="143" t="s">
        <v>297</v>
      </c>
    </row>
    <row r="6" spans="1:22" ht="29.25" customHeight="1">
      <c r="A6" s="253"/>
      <c r="B6" s="434" t="s">
        <v>917</v>
      </c>
      <c r="C6" s="141"/>
      <c r="D6" s="141"/>
      <c r="E6" s="141"/>
      <c r="F6" s="141"/>
      <c r="G6" s="141"/>
      <c r="H6" s="141"/>
      <c r="I6" s="145"/>
      <c r="J6" s="145"/>
      <c r="K6" s="143" t="s">
        <v>465</v>
      </c>
    </row>
    <row r="7" spans="1:22" ht="34.5" customHeight="1">
      <c r="A7" s="253"/>
      <c r="B7" s="146" t="s">
        <v>476</v>
      </c>
      <c r="C7" s="141"/>
      <c r="D7" s="141"/>
      <c r="E7" s="141"/>
      <c r="F7" s="141"/>
      <c r="G7" s="141"/>
      <c r="H7" s="141"/>
      <c r="I7" s="145"/>
      <c r="J7" s="145"/>
      <c r="K7" s="145"/>
    </row>
    <row r="8" spans="1:22" ht="51" customHeight="1">
      <c r="A8" s="253"/>
      <c r="B8" s="349" t="s">
        <v>4</v>
      </c>
      <c r="C8" s="349" t="s">
        <v>5</v>
      </c>
      <c r="D8" s="349" t="s">
        <v>7</v>
      </c>
      <c r="E8" s="349" t="s">
        <v>511</v>
      </c>
      <c r="F8" s="349" t="s">
        <v>513</v>
      </c>
      <c r="G8" s="350" t="s">
        <v>2</v>
      </c>
      <c r="H8" s="350" t="s">
        <v>3</v>
      </c>
      <c r="I8" s="360" t="s">
        <v>590</v>
      </c>
      <c r="J8" s="360" t="s">
        <v>591</v>
      </c>
      <c r="K8" s="360" t="s">
        <v>594</v>
      </c>
    </row>
    <row r="9" spans="1:22" ht="15.75" customHeight="1">
      <c r="A9" s="253"/>
      <c r="B9" s="409"/>
      <c r="C9" s="361"/>
      <c r="D9" s="361"/>
      <c r="E9" s="361"/>
      <c r="F9" s="361"/>
      <c r="G9" s="361"/>
      <c r="H9" s="361"/>
      <c r="I9" s="362"/>
      <c r="J9" s="362"/>
      <c r="K9" s="362"/>
    </row>
    <row r="10" spans="1:22" s="226" customFormat="1" ht="116.25" customHeight="1" collapsed="1">
      <c r="A10" s="253"/>
      <c r="B10" s="410" t="s">
        <v>45</v>
      </c>
      <c r="C10" s="411"/>
      <c r="D10" s="411"/>
      <c r="E10" s="411"/>
      <c r="F10" s="411"/>
      <c r="G10" s="411"/>
      <c r="H10" s="411"/>
      <c r="I10" s="411"/>
      <c r="J10" s="411"/>
      <c r="K10" s="411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</row>
    <row r="11" spans="1:22" s="226" customFormat="1" ht="18" hidden="1" customHeight="1" outlineLevel="1">
      <c r="A11" s="253"/>
      <c r="B11" s="236"/>
      <c r="C11" s="363" t="s">
        <v>839</v>
      </c>
      <c r="D11" s="159"/>
      <c r="E11" s="159"/>
      <c r="F11" s="159"/>
      <c r="G11" s="159"/>
      <c r="H11" s="159"/>
      <c r="I11" s="364"/>
      <c r="J11" s="364"/>
      <c r="K11" s="364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</row>
    <row r="12" spans="1:22" ht="18" hidden="1" customHeight="1" outlineLevel="1">
      <c r="A12" s="253"/>
      <c r="B12" s="161"/>
      <c r="C12" s="161" t="s">
        <v>46</v>
      </c>
      <c r="D12" s="161"/>
      <c r="E12" s="162" t="s">
        <v>1</v>
      </c>
      <c r="F12" s="162" t="s">
        <v>514</v>
      </c>
      <c r="G12" s="163">
        <v>8</v>
      </c>
      <c r="H12" s="163">
        <v>8.4</v>
      </c>
      <c r="I12" s="165"/>
      <c r="J12" s="165" t="e">
        <f>VLOOKUP(C12,#REF!,3,0)</f>
        <v>#REF!</v>
      </c>
      <c r="K12" s="165"/>
    </row>
    <row r="13" spans="1:22" ht="18" hidden="1" customHeight="1" outlineLevel="1">
      <c r="A13" s="253"/>
      <c r="B13" s="161"/>
      <c r="C13" s="161" t="s">
        <v>47</v>
      </c>
      <c r="D13" s="161"/>
      <c r="E13" s="162" t="s">
        <v>1</v>
      </c>
      <c r="F13" s="162" t="s">
        <v>514</v>
      </c>
      <c r="G13" s="163">
        <v>10</v>
      </c>
      <c r="H13" s="163">
        <v>10.5</v>
      </c>
      <c r="I13" s="165"/>
      <c r="J13" s="165" t="e">
        <f>VLOOKUP(C13,#REF!,3,0)</f>
        <v>#REF!</v>
      </c>
      <c r="K13" s="165"/>
    </row>
    <row r="14" spans="1:22" ht="13.5" hidden="1" customHeight="1" outlineLevel="1">
      <c r="A14" s="253"/>
      <c r="B14" s="141"/>
      <c r="C14" s="363"/>
      <c r="D14" s="159"/>
      <c r="E14" s="159"/>
      <c r="F14" s="159"/>
      <c r="G14" s="159"/>
      <c r="H14" s="159"/>
      <c r="I14" s="364"/>
      <c r="J14" s="364"/>
      <c r="K14" s="364"/>
    </row>
    <row r="15" spans="1:22" ht="18" hidden="1" customHeight="1" outlineLevel="1">
      <c r="A15" s="253"/>
      <c r="B15" s="141"/>
      <c r="C15" s="363" t="s">
        <v>840</v>
      </c>
      <c r="D15" s="159"/>
      <c r="E15" s="159"/>
      <c r="F15" s="159"/>
      <c r="G15" s="159"/>
      <c r="H15" s="159"/>
      <c r="I15" s="364"/>
      <c r="J15" s="364"/>
      <c r="K15" s="364"/>
    </row>
    <row r="16" spans="1:22" ht="18" hidden="1" customHeight="1" outlineLevel="1">
      <c r="A16" s="253"/>
      <c r="B16" s="161"/>
      <c r="C16" s="161" t="s">
        <v>48</v>
      </c>
      <c r="D16" s="161"/>
      <c r="E16" s="162" t="s">
        <v>1</v>
      </c>
      <c r="F16" s="162" t="s">
        <v>514</v>
      </c>
      <c r="G16" s="163">
        <v>12</v>
      </c>
      <c r="H16" s="163">
        <v>13.2</v>
      </c>
      <c r="I16" s="165"/>
      <c r="J16" s="165" t="e">
        <f>VLOOKUP(C16,#REF!,3,0)</f>
        <v>#REF!</v>
      </c>
      <c r="K16" s="165"/>
    </row>
    <row r="17" spans="1:11" ht="18" hidden="1" customHeight="1" outlineLevel="1">
      <c r="A17" s="253"/>
      <c r="B17" s="161"/>
      <c r="C17" s="161" t="s">
        <v>49</v>
      </c>
      <c r="D17" s="161"/>
      <c r="E17" s="162" t="s">
        <v>1</v>
      </c>
      <c r="F17" s="162" t="s">
        <v>514</v>
      </c>
      <c r="G17" s="163">
        <v>14</v>
      </c>
      <c r="H17" s="163">
        <v>15.4</v>
      </c>
      <c r="I17" s="165"/>
      <c r="J17" s="165" t="e">
        <f>VLOOKUP(C17,#REF!,3,0)</f>
        <v>#REF!</v>
      </c>
      <c r="K17" s="165"/>
    </row>
    <row r="18" spans="1:11" ht="18" hidden="1" customHeight="1" outlineLevel="1">
      <c r="A18" s="253"/>
      <c r="B18" s="161"/>
      <c r="C18" s="161" t="s">
        <v>50</v>
      </c>
      <c r="D18" s="161"/>
      <c r="E18" s="162" t="s">
        <v>1</v>
      </c>
      <c r="F18" s="162" t="s">
        <v>514</v>
      </c>
      <c r="G18" s="163">
        <v>15.5</v>
      </c>
      <c r="H18" s="163">
        <v>17</v>
      </c>
      <c r="I18" s="165"/>
      <c r="J18" s="165" t="e">
        <f>VLOOKUP(C18,#REF!,3,0)</f>
        <v>#REF!</v>
      </c>
      <c r="K18" s="165"/>
    </row>
    <row r="19" spans="1:11" ht="18" hidden="1" customHeight="1" outlineLevel="1">
      <c r="A19" s="253"/>
      <c r="B19" s="161"/>
      <c r="C19" s="161" t="s">
        <v>51</v>
      </c>
      <c r="D19" s="161"/>
      <c r="E19" s="162" t="s">
        <v>1</v>
      </c>
      <c r="F19" s="162" t="s">
        <v>514</v>
      </c>
      <c r="G19" s="163">
        <v>17.5</v>
      </c>
      <c r="H19" s="163">
        <v>19</v>
      </c>
      <c r="I19" s="165"/>
      <c r="J19" s="165" t="e">
        <f>VLOOKUP(C19,#REF!,3,0)</f>
        <v>#REF!</v>
      </c>
      <c r="K19" s="165"/>
    </row>
    <row r="20" spans="1:11" ht="15.75" hidden="1" customHeight="1" outlineLevel="1">
      <c r="A20" s="253"/>
      <c r="B20" s="236"/>
      <c r="C20" s="363"/>
      <c r="D20" s="159"/>
      <c r="E20" s="159"/>
      <c r="F20" s="159"/>
      <c r="G20" s="159"/>
      <c r="H20" s="159"/>
      <c r="I20" s="364"/>
      <c r="J20" s="364"/>
      <c r="K20" s="364"/>
    </row>
    <row r="21" spans="1:11" ht="18" hidden="1" customHeight="1" outlineLevel="1">
      <c r="A21" s="253"/>
      <c r="B21" s="141"/>
      <c r="C21" s="363" t="s">
        <v>841</v>
      </c>
      <c r="D21" s="159"/>
      <c r="E21" s="159"/>
      <c r="F21" s="159"/>
      <c r="G21" s="159"/>
      <c r="H21" s="159"/>
      <c r="I21" s="364"/>
      <c r="J21" s="364"/>
      <c r="K21" s="364"/>
    </row>
    <row r="22" spans="1:11" ht="18" hidden="1" customHeight="1" outlineLevel="1">
      <c r="A22" s="253"/>
      <c r="B22" s="161"/>
      <c r="C22" s="161" t="s">
        <v>52</v>
      </c>
      <c r="D22" s="161"/>
      <c r="E22" s="162" t="s">
        <v>1</v>
      </c>
      <c r="F22" s="162" t="s">
        <v>514</v>
      </c>
      <c r="G22" s="163">
        <v>12.5</v>
      </c>
      <c r="H22" s="163">
        <v>14</v>
      </c>
      <c r="I22" s="165"/>
      <c r="J22" s="165" t="e">
        <f>VLOOKUP(C22,#REF!,3,0)</f>
        <v>#REF!</v>
      </c>
      <c r="K22" s="165"/>
    </row>
    <row r="23" spans="1:11" ht="18" hidden="1" customHeight="1" outlineLevel="1">
      <c r="A23" s="253"/>
      <c r="B23" s="161"/>
      <c r="C23" s="161" t="s">
        <v>53</v>
      </c>
      <c r="D23" s="161"/>
      <c r="E23" s="162" t="s">
        <v>1</v>
      </c>
      <c r="F23" s="162" t="s">
        <v>514</v>
      </c>
      <c r="G23" s="163">
        <v>14</v>
      </c>
      <c r="H23" s="163">
        <v>16</v>
      </c>
      <c r="I23" s="165"/>
      <c r="J23" s="165" t="e">
        <f>VLOOKUP(C23,#REF!,3,0)</f>
        <v>#REF!</v>
      </c>
      <c r="K23" s="165"/>
    </row>
    <row r="24" spans="1:11" ht="18" hidden="1" customHeight="1" outlineLevel="1">
      <c r="A24" s="253"/>
      <c r="B24" s="161"/>
      <c r="C24" s="161" t="s">
        <v>54</v>
      </c>
      <c r="D24" s="161"/>
      <c r="E24" s="162" t="s">
        <v>1</v>
      </c>
      <c r="F24" s="162" t="s">
        <v>514</v>
      </c>
      <c r="G24" s="163">
        <v>16</v>
      </c>
      <c r="H24" s="163">
        <v>17.5</v>
      </c>
      <c r="I24" s="165"/>
      <c r="J24" s="165" t="e">
        <f>VLOOKUP(C24,#REF!,3,0)</f>
        <v>#REF!</v>
      </c>
      <c r="K24" s="165"/>
    </row>
    <row r="25" spans="1:11" ht="11.25" hidden="1" customHeight="1" outlineLevel="1">
      <c r="A25" s="253"/>
      <c r="B25" s="141"/>
      <c r="C25" s="363"/>
      <c r="D25" s="159"/>
      <c r="E25" s="159"/>
      <c r="F25" s="159"/>
      <c r="G25" s="159"/>
      <c r="H25" s="159"/>
      <c r="I25" s="364"/>
      <c r="J25" s="364"/>
      <c r="K25" s="364"/>
    </row>
    <row r="26" spans="1:11" ht="18" hidden="1" customHeight="1" outlineLevel="1">
      <c r="A26" s="253"/>
      <c r="B26" s="141"/>
      <c r="C26" s="363" t="s">
        <v>842</v>
      </c>
      <c r="D26" s="159"/>
      <c r="E26" s="159"/>
      <c r="F26" s="159"/>
      <c r="G26" s="159"/>
      <c r="H26" s="159"/>
      <c r="I26" s="364"/>
      <c r="J26" s="364"/>
      <c r="K26" s="364"/>
    </row>
    <row r="27" spans="1:11" ht="18" hidden="1" customHeight="1" outlineLevel="1">
      <c r="A27" s="253"/>
      <c r="B27" s="161"/>
      <c r="C27" s="161" t="s">
        <v>55</v>
      </c>
      <c r="D27" s="161"/>
      <c r="E27" s="162" t="s">
        <v>1</v>
      </c>
      <c r="F27" s="162" t="s">
        <v>514</v>
      </c>
      <c r="G27" s="163">
        <v>12.5</v>
      </c>
      <c r="H27" s="163">
        <v>14</v>
      </c>
      <c r="I27" s="165"/>
      <c r="J27" s="165" t="e">
        <f>VLOOKUP(C27,#REF!,3,0)</f>
        <v>#REF!</v>
      </c>
      <c r="K27" s="165"/>
    </row>
    <row r="28" spans="1:11" ht="18" hidden="1" customHeight="1" outlineLevel="1">
      <c r="A28" s="253"/>
      <c r="B28" s="161"/>
      <c r="C28" s="161" t="s">
        <v>56</v>
      </c>
      <c r="D28" s="161"/>
      <c r="E28" s="162" t="s">
        <v>1</v>
      </c>
      <c r="F28" s="162" t="s">
        <v>514</v>
      </c>
      <c r="G28" s="163">
        <v>14</v>
      </c>
      <c r="H28" s="163">
        <v>16</v>
      </c>
      <c r="I28" s="165"/>
      <c r="J28" s="165" t="e">
        <f>VLOOKUP(C28,#REF!,3,0)</f>
        <v>#REF!</v>
      </c>
      <c r="K28" s="165"/>
    </row>
    <row r="29" spans="1:11" ht="18" hidden="1" customHeight="1" outlineLevel="1">
      <c r="A29" s="253"/>
      <c r="B29" s="161"/>
      <c r="C29" s="161" t="s">
        <v>57</v>
      </c>
      <c r="D29" s="161"/>
      <c r="E29" s="162" t="s">
        <v>1</v>
      </c>
      <c r="F29" s="162" t="s">
        <v>514</v>
      </c>
      <c r="G29" s="163">
        <v>16</v>
      </c>
      <c r="H29" s="163">
        <v>17.5</v>
      </c>
      <c r="I29" s="165"/>
      <c r="J29" s="165" t="e">
        <f>VLOOKUP(C29,#REF!,3,0)</f>
        <v>#REF!</v>
      </c>
      <c r="K29" s="165"/>
    </row>
    <row r="30" spans="1:11" ht="18" hidden="1" customHeight="1" outlineLevel="1">
      <c r="A30" s="253"/>
      <c r="B30" s="161"/>
      <c r="C30" s="161" t="s">
        <v>58</v>
      </c>
      <c r="D30" s="161"/>
      <c r="E30" s="162" t="s">
        <v>1</v>
      </c>
      <c r="F30" s="162" t="s">
        <v>514</v>
      </c>
      <c r="G30" s="163">
        <v>20</v>
      </c>
      <c r="H30" s="163">
        <v>22</v>
      </c>
      <c r="I30" s="165"/>
      <c r="J30" s="165" t="e">
        <f>VLOOKUP(C30,#REF!,3,0)</f>
        <v>#REF!</v>
      </c>
      <c r="K30" s="165"/>
    </row>
    <row r="31" spans="1:11" ht="18" hidden="1" customHeight="1" outlineLevel="1">
      <c r="A31" s="253"/>
      <c r="B31" s="161"/>
      <c r="C31" s="161" t="s">
        <v>59</v>
      </c>
      <c r="D31" s="161"/>
      <c r="E31" s="162" t="s">
        <v>1</v>
      </c>
      <c r="F31" s="162" t="s">
        <v>514</v>
      </c>
      <c r="G31" s="163">
        <v>22.4</v>
      </c>
      <c r="H31" s="163">
        <v>24.5</v>
      </c>
      <c r="I31" s="165"/>
      <c r="J31" s="165" t="e">
        <f>VLOOKUP(C31,#REF!,3,0)</f>
        <v>#REF!</v>
      </c>
      <c r="K31" s="165"/>
    </row>
    <row r="32" spans="1:11" ht="18" hidden="1" customHeight="1" outlineLevel="1">
      <c r="A32" s="253"/>
      <c r="B32" s="161"/>
      <c r="C32" s="161" t="s">
        <v>60</v>
      </c>
      <c r="D32" s="161"/>
      <c r="E32" s="162" t="s">
        <v>1</v>
      </c>
      <c r="F32" s="162" t="s">
        <v>514</v>
      </c>
      <c r="G32" s="163">
        <v>26</v>
      </c>
      <c r="H32" s="163">
        <v>28.5</v>
      </c>
      <c r="I32" s="165"/>
      <c r="J32" s="165" t="e">
        <f>VLOOKUP(C32,#REF!,3,0)</f>
        <v>#REF!</v>
      </c>
      <c r="K32" s="165"/>
    </row>
    <row r="33" spans="1:22" ht="18" hidden="1" customHeight="1" outlineLevel="1">
      <c r="A33" s="253"/>
      <c r="B33" s="161"/>
      <c r="C33" s="161" t="s">
        <v>453</v>
      </c>
      <c r="D33" s="161"/>
      <c r="E33" s="162" t="s">
        <v>1</v>
      </c>
      <c r="F33" s="162" t="s">
        <v>514</v>
      </c>
      <c r="G33" s="163">
        <v>28</v>
      </c>
      <c r="H33" s="163">
        <v>31.5</v>
      </c>
      <c r="I33" s="165"/>
      <c r="J33" s="165" t="e">
        <f>VLOOKUP(C33,#REF!,3,0)</f>
        <v>#REF!</v>
      </c>
      <c r="K33" s="165"/>
    </row>
    <row r="34" spans="1:22" ht="18" hidden="1" customHeight="1" outlineLevel="1">
      <c r="A34" s="253"/>
      <c r="B34" s="161"/>
      <c r="C34" s="161" t="s">
        <v>454</v>
      </c>
      <c r="D34" s="161"/>
      <c r="E34" s="162" t="s">
        <v>1</v>
      </c>
      <c r="F34" s="162" t="s">
        <v>514</v>
      </c>
      <c r="G34" s="163">
        <v>33.5</v>
      </c>
      <c r="H34" s="163">
        <v>37.5</v>
      </c>
      <c r="I34" s="165"/>
      <c r="J34" s="165" t="e">
        <f>VLOOKUP(C34,#REF!,3,0)</f>
        <v>#REF!</v>
      </c>
      <c r="K34" s="165"/>
    </row>
    <row r="35" spans="1:22" ht="18" hidden="1" customHeight="1" outlineLevel="1">
      <c r="A35" s="253"/>
      <c r="B35" s="236"/>
      <c r="C35" s="363"/>
      <c r="D35" s="159"/>
      <c r="E35" s="159"/>
      <c r="F35" s="159"/>
      <c r="G35" s="159"/>
      <c r="H35" s="159"/>
      <c r="I35" s="364"/>
      <c r="J35" s="364"/>
      <c r="K35" s="364"/>
    </row>
    <row r="36" spans="1:22" s="226" customFormat="1" ht="111.75" customHeight="1" collapsed="1">
      <c r="A36" s="253"/>
      <c r="B36" s="410" t="s">
        <v>634</v>
      </c>
      <c r="C36" s="411"/>
      <c r="D36" s="411"/>
      <c r="E36" s="411"/>
      <c r="F36" s="411"/>
      <c r="G36" s="411"/>
      <c r="H36" s="411"/>
      <c r="I36" s="411"/>
      <c r="J36" s="411"/>
      <c r="K36" s="411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</row>
    <row r="37" spans="1:22" ht="18" hidden="1" customHeight="1" outlineLevel="1">
      <c r="A37" s="253"/>
      <c r="B37" s="141"/>
      <c r="C37" s="363" t="s">
        <v>843</v>
      </c>
      <c r="D37" s="159"/>
      <c r="E37" s="159"/>
      <c r="F37" s="159"/>
      <c r="G37" s="159"/>
      <c r="H37" s="159"/>
      <c r="I37" s="364"/>
      <c r="J37" s="364"/>
      <c r="K37" s="364"/>
    </row>
    <row r="38" spans="1:22" ht="18" hidden="1" customHeight="1" outlineLevel="1">
      <c r="A38" s="253"/>
      <c r="B38" s="218"/>
      <c r="C38" s="218" t="s">
        <v>253</v>
      </c>
      <c r="D38" s="218"/>
      <c r="E38" s="219" t="s">
        <v>1</v>
      </c>
      <c r="F38" s="219" t="s">
        <v>514</v>
      </c>
      <c r="G38" s="163">
        <v>25.2</v>
      </c>
      <c r="H38" s="163">
        <v>25.2</v>
      </c>
      <c r="I38" s="165"/>
      <c r="J38" s="165" t="e">
        <f>VLOOKUP(C38,#REF!,3,0)</f>
        <v>#REF!</v>
      </c>
      <c r="K38" s="165"/>
    </row>
    <row r="39" spans="1:22" ht="18" hidden="1" customHeight="1" outlineLevel="1">
      <c r="A39" s="253"/>
      <c r="B39" s="218"/>
      <c r="C39" s="218" t="s">
        <v>254</v>
      </c>
      <c r="D39" s="218"/>
      <c r="E39" s="219" t="s">
        <v>1</v>
      </c>
      <c r="F39" s="219" t="s">
        <v>514</v>
      </c>
      <c r="G39" s="163">
        <v>28</v>
      </c>
      <c r="H39" s="163">
        <v>28</v>
      </c>
      <c r="I39" s="165"/>
      <c r="J39" s="165" t="e">
        <f>VLOOKUP(C39,#REF!,3,0)</f>
        <v>#REF!</v>
      </c>
      <c r="K39" s="165"/>
    </row>
    <row r="40" spans="1:22" ht="18" hidden="1" customHeight="1" outlineLevel="1">
      <c r="A40" s="253"/>
      <c r="B40" s="218"/>
      <c r="C40" s="218" t="s">
        <v>255</v>
      </c>
      <c r="D40" s="218"/>
      <c r="E40" s="219" t="s">
        <v>1</v>
      </c>
      <c r="F40" s="219" t="s">
        <v>514</v>
      </c>
      <c r="G40" s="163">
        <v>33.5</v>
      </c>
      <c r="H40" s="163">
        <v>33.5</v>
      </c>
      <c r="I40" s="165"/>
      <c r="J40" s="165" t="e">
        <f>VLOOKUP(C40,#REF!,3,0)</f>
        <v>#REF!</v>
      </c>
      <c r="K40" s="165"/>
    </row>
    <row r="41" spans="1:22" ht="18" hidden="1" customHeight="1" outlineLevel="1">
      <c r="A41" s="253"/>
      <c r="B41" s="218"/>
      <c r="C41" s="218" t="s">
        <v>256</v>
      </c>
      <c r="D41" s="218"/>
      <c r="E41" s="219" t="s">
        <v>1</v>
      </c>
      <c r="F41" s="219" t="s">
        <v>514</v>
      </c>
      <c r="G41" s="163">
        <v>40</v>
      </c>
      <c r="H41" s="163">
        <v>40</v>
      </c>
      <c r="I41" s="165"/>
      <c r="J41" s="165" t="e">
        <f>VLOOKUP(C41,#REF!,3,0)</f>
        <v>#REF!</v>
      </c>
      <c r="K41" s="165"/>
    </row>
    <row r="42" spans="1:22" ht="18" hidden="1" customHeight="1" outlineLevel="1">
      <c r="A42" s="253"/>
      <c r="B42" s="218"/>
      <c r="C42" s="218" t="s">
        <v>257</v>
      </c>
      <c r="D42" s="218"/>
      <c r="E42" s="219" t="s">
        <v>1</v>
      </c>
      <c r="F42" s="219" t="s">
        <v>514</v>
      </c>
      <c r="G42" s="163">
        <v>45</v>
      </c>
      <c r="H42" s="163">
        <v>45</v>
      </c>
      <c r="I42" s="165"/>
      <c r="J42" s="165" t="e">
        <f>VLOOKUP(C42,#REF!,3,0)</f>
        <v>#REF!</v>
      </c>
      <c r="K42" s="165"/>
    </row>
    <row r="43" spans="1:22" ht="18" hidden="1" customHeight="1" outlineLevel="1">
      <c r="A43" s="253"/>
      <c r="B43" s="218"/>
      <c r="C43" s="218" t="s">
        <v>258</v>
      </c>
      <c r="D43" s="218"/>
      <c r="E43" s="219" t="s">
        <v>1</v>
      </c>
      <c r="F43" s="219" t="s">
        <v>514</v>
      </c>
      <c r="G43" s="163">
        <v>50</v>
      </c>
      <c r="H43" s="163">
        <v>50</v>
      </c>
      <c r="I43" s="165"/>
      <c r="J43" s="165" t="e">
        <f>VLOOKUP(C43,#REF!,3,0)</f>
        <v>#REF!</v>
      </c>
      <c r="K43" s="165"/>
    </row>
    <row r="44" spans="1:22" ht="18" hidden="1" customHeight="1" outlineLevel="1">
      <c r="A44" s="253"/>
      <c r="B44" s="218"/>
      <c r="C44" s="218" t="s">
        <v>259</v>
      </c>
      <c r="D44" s="218"/>
      <c r="E44" s="219" t="s">
        <v>1</v>
      </c>
      <c r="F44" s="219" t="s">
        <v>514</v>
      </c>
      <c r="G44" s="163">
        <v>56</v>
      </c>
      <c r="H44" s="163">
        <v>56</v>
      </c>
      <c r="I44" s="165"/>
      <c r="J44" s="165" t="e">
        <f>VLOOKUP(C44,#REF!,3,0)</f>
        <v>#REF!</v>
      </c>
      <c r="K44" s="165"/>
    </row>
    <row r="45" spans="1:22" ht="18" hidden="1" customHeight="1" outlineLevel="1">
      <c r="A45" s="253"/>
      <c r="B45" s="218"/>
      <c r="C45" s="218" t="s">
        <v>260</v>
      </c>
      <c r="D45" s="218"/>
      <c r="E45" s="219" t="s">
        <v>1</v>
      </c>
      <c r="F45" s="219" t="s">
        <v>514</v>
      </c>
      <c r="G45" s="163">
        <v>61.5</v>
      </c>
      <c r="H45" s="163">
        <v>61.5</v>
      </c>
      <c r="I45" s="165"/>
      <c r="J45" s="165" t="e">
        <f>VLOOKUP(C45,#REF!,3,0)</f>
        <v>#REF!</v>
      </c>
      <c r="K45" s="165"/>
    </row>
    <row r="46" spans="1:22" ht="18" hidden="1" customHeight="1" outlineLevel="1">
      <c r="A46" s="253"/>
      <c r="B46" s="218"/>
      <c r="C46" s="218" t="s">
        <v>261</v>
      </c>
      <c r="D46" s="218"/>
      <c r="E46" s="219" t="s">
        <v>1</v>
      </c>
      <c r="F46" s="219" t="s">
        <v>514</v>
      </c>
      <c r="G46" s="163">
        <v>67</v>
      </c>
      <c r="H46" s="163">
        <v>67</v>
      </c>
      <c r="I46" s="165"/>
      <c r="J46" s="165" t="e">
        <f>VLOOKUP(C46,#REF!,3,0)</f>
        <v>#REF!</v>
      </c>
      <c r="K46" s="165"/>
    </row>
    <row r="47" spans="1:22" ht="18" hidden="1" customHeight="1" outlineLevel="1">
      <c r="A47" s="253"/>
      <c r="B47" s="218"/>
      <c r="C47" s="218" t="s">
        <v>262</v>
      </c>
      <c r="D47" s="218"/>
      <c r="E47" s="219" t="s">
        <v>1</v>
      </c>
      <c r="F47" s="219" t="s">
        <v>514</v>
      </c>
      <c r="G47" s="163">
        <v>73</v>
      </c>
      <c r="H47" s="163">
        <v>73</v>
      </c>
      <c r="I47" s="165"/>
      <c r="J47" s="165" t="e">
        <f>VLOOKUP(C47,#REF!,3,0)</f>
        <v>#REF!</v>
      </c>
      <c r="K47" s="165"/>
    </row>
    <row r="48" spans="1:22" ht="18" hidden="1" customHeight="1" outlineLevel="1">
      <c r="A48" s="253"/>
      <c r="B48" s="218"/>
      <c r="C48" s="218" t="s">
        <v>263</v>
      </c>
      <c r="D48" s="218"/>
      <c r="E48" s="219" t="s">
        <v>1</v>
      </c>
      <c r="F48" s="219" t="s">
        <v>514</v>
      </c>
      <c r="G48" s="163">
        <v>78.5</v>
      </c>
      <c r="H48" s="163">
        <v>78.5</v>
      </c>
      <c r="I48" s="165"/>
      <c r="J48" s="165" t="e">
        <f>VLOOKUP(C48,#REF!,3,0)</f>
        <v>#REF!</v>
      </c>
      <c r="K48" s="165"/>
    </row>
    <row r="49" spans="1:22" ht="18" hidden="1" customHeight="1" outlineLevel="1">
      <c r="A49" s="253"/>
      <c r="B49" s="218"/>
      <c r="C49" s="218" t="s">
        <v>264</v>
      </c>
      <c r="D49" s="218"/>
      <c r="E49" s="219" t="s">
        <v>1</v>
      </c>
      <c r="F49" s="219" t="s">
        <v>514</v>
      </c>
      <c r="G49" s="163">
        <v>85</v>
      </c>
      <c r="H49" s="163">
        <v>85</v>
      </c>
      <c r="I49" s="165"/>
      <c r="J49" s="165" t="e">
        <f>VLOOKUP(C49,#REF!,3,0)</f>
        <v>#REF!</v>
      </c>
      <c r="K49" s="165"/>
    </row>
    <row r="50" spans="1:22" ht="18" hidden="1" customHeight="1" outlineLevel="1">
      <c r="A50" s="253"/>
      <c r="B50" s="218"/>
      <c r="C50" s="218" t="s">
        <v>265</v>
      </c>
      <c r="D50" s="218"/>
      <c r="E50" s="219" t="s">
        <v>1</v>
      </c>
      <c r="F50" s="219" t="s">
        <v>514</v>
      </c>
      <c r="G50" s="163">
        <v>90</v>
      </c>
      <c r="H50" s="163">
        <v>90</v>
      </c>
      <c r="I50" s="165"/>
      <c r="J50" s="165" t="e">
        <f>VLOOKUP(C50,#REF!,3,0)</f>
        <v>#REF!</v>
      </c>
      <c r="K50" s="165"/>
    </row>
    <row r="51" spans="1:22" ht="18" hidden="1" customHeight="1" outlineLevel="1">
      <c r="A51" s="253"/>
      <c r="B51" s="141"/>
      <c r="C51" s="363"/>
      <c r="D51" s="159"/>
      <c r="E51" s="159"/>
      <c r="F51" s="159"/>
      <c r="G51" s="159"/>
      <c r="H51" s="159"/>
      <c r="I51" s="364"/>
      <c r="J51" s="364"/>
      <c r="K51" s="364"/>
    </row>
    <row r="52" spans="1:22" s="226" customFormat="1" ht="103.5" customHeight="1" collapsed="1">
      <c r="A52" s="253"/>
      <c r="B52" s="410" t="s">
        <v>635</v>
      </c>
      <c r="C52" s="411"/>
      <c r="D52" s="411"/>
      <c r="E52" s="411"/>
      <c r="F52" s="411"/>
      <c r="G52" s="411"/>
      <c r="H52" s="411"/>
      <c r="I52" s="411"/>
      <c r="J52" s="411"/>
      <c r="K52" s="411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</row>
    <row r="53" spans="1:22" ht="18" hidden="1" customHeight="1" outlineLevel="1">
      <c r="A53" s="253"/>
      <c r="B53" s="141"/>
      <c r="C53" s="363" t="s">
        <v>844</v>
      </c>
      <c r="D53" s="159"/>
      <c r="E53" s="159"/>
      <c r="F53" s="159"/>
      <c r="G53" s="159"/>
      <c r="H53" s="159"/>
      <c r="I53" s="364"/>
      <c r="J53" s="364"/>
      <c r="K53" s="364"/>
    </row>
    <row r="54" spans="1:22" ht="18" hidden="1" customHeight="1" outlineLevel="1">
      <c r="A54" s="253"/>
      <c r="B54" s="218"/>
      <c r="C54" s="218" t="s">
        <v>266</v>
      </c>
      <c r="D54" s="218"/>
      <c r="E54" s="219" t="s">
        <v>1</v>
      </c>
      <c r="F54" s="219" t="s">
        <v>514</v>
      </c>
      <c r="G54" s="163">
        <v>25.2</v>
      </c>
      <c r="H54" s="163">
        <v>25.2</v>
      </c>
      <c r="I54" s="165"/>
      <c r="J54" s="165" t="e">
        <f>VLOOKUP(C54,#REF!,3,0)</f>
        <v>#REF!</v>
      </c>
      <c r="K54" s="165"/>
    </row>
    <row r="55" spans="1:22" ht="18" hidden="1" customHeight="1" outlineLevel="1">
      <c r="A55" s="253"/>
      <c r="B55" s="218"/>
      <c r="C55" s="218" t="s">
        <v>267</v>
      </c>
      <c r="D55" s="218"/>
      <c r="E55" s="219" t="s">
        <v>1</v>
      </c>
      <c r="F55" s="219" t="s">
        <v>514</v>
      </c>
      <c r="G55" s="163">
        <v>28</v>
      </c>
      <c r="H55" s="163">
        <v>28</v>
      </c>
      <c r="I55" s="165"/>
      <c r="J55" s="165" t="e">
        <f>VLOOKUP(C55,#REF!,3,0)</f>
        <v>#REF!</v>
      </c>
      <c r="K55" s="165"/>
    </row>
    <row r="56" spans="1:22" ht="18" hidden="1" customHeight="1" outlineLevel="1">
      <c r="A56" s="253"/>
      <c r="B56" s="218"/>
      <c r="C56" s="218" t="s">
        <v>268</v>
      </c>
      <c r="D56" s="218"/>
      <c r="E56" s="219" t="s">
        <v>1</v>
      </c>
      <c r="F56" s="219" t="s">
        <v>514</v>
      </c>
      <c r="G56" s="163">
        <v>33.5</v>
      </c>
      <c r="H56" s="163">
        <v>33.5</v>
      </c>
      <c r="I56" s="165"/>
      <c r="J56" s="165" t="e">
        <f>VLOOKUP(C56,#REF!,3,0)</f>
        <v>#REF!</v>
      </c>
      <c r="K56" s="165"/>
    </row>
    <row r="57" spans="1:22" ht="18" hidden="1" customHeight="1" outlineLevel="1">
      <c r="A57" s="253"/>
      <c r="B57" s="218"/>
      <c r="C57" s="218" t="s">
        <v>269</v>
      </c>
      <c r="D57" s="218"/>
      <c r="E57" s="219" t="s">
        <v>1</v>
      </c>
      <c r="F57" s="219" t="s">
        <v>514</v>
      </c>
      <c r="G57" s="163">
        <v>40</v>
      </c>
      <c r="H57" s="163">
        <v>40</v>
      </c>
      <c r="I57" s="165"/>
      <c r="J57" s="165" t="e">
        <f>VLOOKUP(C57,#REF!,3,0)</f>
        <v>#REF!</v>
      </c>
      <c r="K57" s="165"/>
    </row>
    <row r="58" spans="1:22" ht="18" hidden="1" customHeight="1" outlineLevel="1">
      <c r="A58" s="253"/>
      <c r="B58" s="218"/>
      <c r="C58" s="218" t="s">
        <v>270</v>
      </c>
      <c r="D58" s="218"/>
      <c r="E58" s="219" t="s">
        <v>1</v>
      </c>
      <c r="F58" s="219" t="s">
        <v>514</v>
      </c>
      <c r="G58" s="163">
        <v>45</v>
      </c>
      <c r="H58" s="163">
        <v>45</v>
      </c>
      <c r="I58" s="165"/>
      <c r="J58" s="165" t="e">
        <f>VLOOKUP(C58,#REF!,3,0)</f>
        <v>#REF!</v>
      </c>
      <c r="K58" s="165"/>
    </row>
    <row r="59" spans="1:22" ht="18" hidden="1" customHeight="1" outlineLevel="1">
      <c r="A59" s="253"/>
      <c r="B59" s="218"/>
      <c r="C59" s="218" t="s">
        <v>271</v>
      </c>
      <c r="D59" s="218"/>
      <c r="E59" s="219" t="s">
        <v>1</v>
      </c>
      <c r="F59" s="219" t="s">
        <v>514</v>
      </c>
      <c r="G59" s="163">
        <v>50</v>
      </c>
      <c r="H59" s="163">
        <v>50</v>
      </c>
      <c r="I59" s="165"/>
      <c r="J59" s="165" t="e">
        <f>VLOOKUP(C59,#REF!,3,0)</f>
        <v>#REF!</v>
      </c>
      <c r="K59" s="165"/>
    </row>
    <row r="60" spans="1:22" ht="18" hidden="1" customHeight="1" outlineLevel="1">
      <c r="A60" s="253"/>
      <c r="B60" s="218"/>
      <c r="C60" s="218" t="s">
        <v>272</v>
      </c>
      <c r="D60" s="218"/>
      <c r="E60" s="219" t="s">
        <v>1</v>
      </c>
      <c r="F60" s="219" t="s">
        <v>514</v>
      </c>
      <c r="G60" s="163">
        <v>56</v>
      </c>
      <c r="H60" s="163">
        <v>56</v>
      </c>
      <c r="I60" s="165"/>
      <c r="J60" s="165" t="e">
        <f>VLOOKUP(C60,#REF!,3,0)</f>
        <v>#REF!</v>
      </c>
      <c r="K60" s="165"/>
    </row>
    <row r="61" spans="1:22" ht="18" hidden="1" customHeight="1" outlineLevel="1">
      <c r="A61" s="253"/>
      <c r="B61" s="218"/>
      <c r="C61" s="218" t="s">
        <v>273</v>
      </c>
      <c r="D61" s="218"/>
      <c r="E61" s="219" t="s">
        <v>1</v>
      </c>
      <c r="F61" s="219" t="s">
        <v>514</v>
      </c>
      <c r="G61" s="163">
        <v>61.5</v>
      </c>
      <c r="H61" s="163">
        <v>61.5</v>
      </c>
      <c r="I61" s="165"/>
      <c r="J61" s="165" t="e">
        <f>VLOOKUP(C61,#REF!,3,0)</f>
        <v>#REF!</v>
      </c>
      <c r="K61" s="165"/>
    </row>
    <row r="62" spans="1:22" ht="18" hidden="1" customHeight="1" outlineLevel="1">
      <c r="A62" s="253"/>
      <c r="B62" s="218"/>
      <c r="C62" s="218" t="s">
        <v>274</v>
      </c>
      <c r="D62" s="218"/>
      <c r="E62" s="219" t="s">
        <v>1</v>
      </c>
      <c r="F62" s="219" t="s">
        <v>514</v>
      </c>
      <c r="G62" s="163">
        <v>67</v>
      </c>
      <c r="H62" s="163">
        <v>67</v>
      </c>
      <c r="I62" s="165"/>
      <c r="J62" s="165" t="e">
        <f>VLOOKUP(C62,#REF!,3,0)</f>
        <v>#REF!</v>
      </c>
      <c r="K62" s="165"/>
    </row>
    <row r="63" spans="1:22" ht="18" hidden="1" customHeight="1" outlineLevel="1">
      <c r="A63" s="253"/>
      <c r="B63" s="218"/>
      <c r="C63" s="218" t="s">
        <v>275</v>
      </c>
      <c r="D63" s="218"/>
      <c r="E63" s="219" t="s">
        <v>1</v>
      </c>
      <c r="F63" s="219" t="s">
        <v>514</v>
      </c>
      <c r="G63" s="163">
        <v>73</v>
      </c>
      <c r="H63" s="163">
        <v>73</v>
      </c>
      <c r="I63" s="165"/>
      <c r="J63" s="165" t="e">
        <f>VLOOKUP(C63,#REF!,3,0)</f>
        <v>#REF!</v>
      </c>
      <c r="K63" s="165"/>
    </row>
    <row r="64" spans="1:22" ht="18" hidden="1" customHeight="1" outlineLevel="1">
      <c r="A64" s="253"/>
      <c r="B64" s="218"/>
      <c r="C64" s="218" t="s">
        <v>276</v>
      </c>
      <c r="D64" s="218"/>
      <c r="E64" s="219" t="s">
        <v>1</v>
      </c>
      <c r="F64" s="219" t="s">
        <v>514</v>
      </c>
      <c r="G64" s="163">
        <v>78.5</v>
      </c>
      <c r="H64" s="163">
        <v>78.5</v>
      </c>
      <c r="I64" s="165"/>
      <c r="J64" s="165" t="e">
        <f>VLOOKUP(C64,#REF!,3,0)</f>
        <v>#REF!</v>
      </c>
      <c r="K64" s="165"/>
    </row>
    <row r="65" spans="1:22" ht="18" hidden="1" customHeight="1" outlineLevel="1">
      <c r="A65" s="253"/>
      <c r="B65" s="218"/>
      <c r="C65" s="218" t="s">
        <v>277</v>
      </c>
      <c r="D65" s="218"/>
      <c r="E65" s="219" t="s">
        <v>1</v>
      </c>
      <c r="F65" s="219" t="s">
        <v>514</v>
      </c>
      <c r="G65" s="163">
        <v>85</v>
      </c>
      <c r="H65" s="163">
        <v>85</v>
      </c>
      <c r="I65" s="165"/>
      <c r="J65" s="165" t="e">
        <f>VLOOKUP(C65,#REF!,3,0)</f>
        <v>#REF!</v>
      </c>
      <c r="K65" s="165"/>
    </row>
    <row r="66" spans="1:22" ht="18" hidden="1" customHeight="1" outlineLevel="1">
      <c r="A66" s="253"/>
      <c r="B66" s="218"/>
      <c r="C66" s="218" t="s">
        <v>278</v>
      </c>
      <c r="D66" s="218"/>
      <c r="E66" s="219" t="s">
        <v>1</v>
      </c>
      <c r="F66" s="219" t="s">
        <v>514</v>
      </c>
      <c r="G66" s="163">
        <v>90</v>
      </c>
      <c r="H66" s="163">
        <v>90</v>
      </c>
      <c r="I66" s="165"/>
      <c r="J66" s="165" t="e">
        <f>VLOOKUP(C66,#REF!,3,0)</f>
        <v>#REF!</v>
      </c>
      <c r="K66" s="165"/>
    </row>
    <row r="67" spans="1:22" ht="18" hidden="1" customHeight="1" outlineLevel="1">
      <c r="A67" s="253"/>
      <c r="B67" s="141"/>
      <c r="C67" s="363"/>
      <c r="D67" s="159"/>
      <c r="E67" s="159"/>
      <c r="F67" s="159"/>
      <c r="G67" s="159"/>
      <c r="H67" s="159"/>
      <c r="I67" s="364"/>
      <c r="J67" s="364"/>
      <c r="K67" s="364"/>
    </row>
    <row r="68" spans="1:22" s="226" customFormat="1" ht="96" customHeight="1" collapsed="1">
      <c r="A68" s="253"/>
      <c r="B68" s="410" t="s">
        <v>636</v>
      </c>
      <c r="C68" s="411"/>
      <c r="D68" s="411"/>
      <c r="E68" s="411"/>
      <c r="F68" s="411"/>
      <c r="G68" s="411"/>
      <c r="H68" s="411"/>
      <c r="I68" s="411"/>
      <c r="J68" s="411"/>
      <c r="K68" s="411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</row>
    <row r="69" spans="1:22" ht="18" hidden="1" customHeight="1" outlineLevel="1">
      <c r="A69" s="253"/>
      <c r="B69" s="141"/>
      <c r="C69" s="363" t="s">
        <v>845</v>
      </c>
      <c r="D69" s="159"/>
      <c r="E69" s="159"/>
      <c r="F69" s="159"/>
      <c r="G69" s="159"/>
      <c r="H69" s="159"/>
      <c r="I69" s="364"/>
      <c r="J69" s="364"/>
      <c r="K69" s="364"/>
    </row>
    <row r="70" spans="1:22" ht="18" hidden="1" customHeight="1" outlineLevel="1">
      <c r="A70" s="253"/>
      <c r="B70" s="218"/>
      <c r="C70" s="218" t="s">
        <v>637</v>
      </c>
      <c r="D70" s="218"/>
      <c r="E70" s="219" t="s">
        <v>1</v>
      </c>
      <c r="F70" s="219" t="s">
        <v>514</v>
      </c>
      <c r="G70" s="163">
        <v>22.4</v>
      </c>
      <c r="H70" s="163">
        <v>22.4</v>
      </c>
      <c r="I70" s="165"/>
      <c r="J70" s="165" t="e">
        <f>VLOOKUP(C70,#REF!,3,0)</f>
        <v>#REF!</v>
      </c>
      <c r="K70" s="165"/>
    </row>
    <row r="71" spans="1:22" ht="18" hidden="1" customHeight="1" outlineLevel="1">
      <c r="A71" s="253"/>
      <c r="B71" s="218"/>
      <c r="C71" s="218" t="s">
        <v>638</v>
      </c>
      <c r="D71" s="218"/>
      <c r="E71" s="219" t="s">
        <v>1</v>
      </c>
      <c r="F71" s="219" t="s">
        <v>514</v>
      </c>
      <c r="G71" s="163">
        <v>28</v>
      </c>
      <c r="H71" s="163">
        <v>28</v>
      </c>
      <c r="I71" s="165"/>
      <c r="J71" s="165" t="e">
        <f>VLOOKUP(C71,#REF!,3,0)</f>
        <v>#REF!</v>
      </c>
      <c r="K71" s="165"/>
    </row>
    <row r="72" spans="1:22" ht="18" hidden="1" customHeight="1" outlineLevel="1">
      <c r="A72" s="253"/>
      <c r="B72" s="218"/>
      <c r="C72" s="218" t="s">
        <v>639</v>
      </c>
      <c r="D72" s="218"/>
      <c r="E72" s="219" t="s">
        <v>1</v>
      </c>
      <c r="F72" s="219" t="s">
        <v>514</v>
      </c>
      <c r="G72" s="163">
        <v>33.5</v>
      </c>
      <c r="H72" s="163">
        <v>33.5</v>
      </c>
      <c r="I72" s="165"/>
      <c r="J72" s="165" t="e">
        <f>VLOOKUP(C72,#REF!,3,0)</f>
        <v>#REF!</v>
      </c>
      <c r="K72" s="165"/>
    </row>
    <row r="73" spans="1:22" ht="18" hidden="1" customHeight="1" outlineLevel="1">
      <c r="A73" s="253"/>
      <c r="B73" s="218"/>
      <c r="C73" s="218" t="s">
        <v>640</v>
      </c>
      <c r="D73" s="218"/>
      <c r="E73" s="219" t="s">
        <v>1</v>
      </c>
      <c r="F73" s="219" t="s">
        <v>514</v>
      </c>
      <c r="G73" s="163">
        <v>40</v>
      </c>
      <c r="H73" s="163">
        <v>40</v>
      </c>
      <c r="I73" s="165"/>
      <c r="J73" s="165" t="e">
        <f>VLOOKUP(C73,#REF!,3,0)</f>
        <v>#REF!</v>
      </c>
      <c r="K73" s="165"/>
    </row>
    <row r="74" spans="1:22" ht="18" hidden="1" customHeight="1" outlineLevel="1">
      <c r="A74" s="253"/>
      <c r="B74" s="218"/>
      <c r="C74" s="218" t="s">
        <v>641</v>
      </c>
      <c r="D74" s="218"/>
      <c r="E74" s="219" t="s">
        <v>1</v>
      </c>
      <c r="F74" s="219" t="s">
        <v>514</v>
      </c>
      <c r="G74" s="163">
        <v>45</v>
      </c>
      <c r="H74" s="163">
        <v>45</v>
      </c>
      <c r="I74" s="165"/>
      <c r="J74" s="165" t="e">
        <f>VLOOKUP(C74,#REF!,3,0)</f>
        <v>#REF!</v>
      </c>
      <c r="K74" s="165"/>
    </row>
    <row r="75" spans="1:22" ht="18" hidden="1" customHeight="1" outlineLevel="1">
      <c r="A75" s="253"/>
      <c r="B75" s="218"/>
      <c r="C75" s="218" t="s">
        <v>642</v>
      </c>
      <c r="D75" s="218"/>
      <c r="E75" s="219" t="s">
        <v>1</v>
      </c>
      <c r="F75" s="219" t="s">
        <v>514</v>
      </c>
      <c r="G75" s="163">
        <v>50</v>
      </c>
      <c r="H75" s="163">
        <v>50</v>
      </c>
      <c r="I75" s="165"/>
      <c r="J75" s="165" t="e">
        <f>VLOOKUP(C75,#REF!,3,0)</f>
        <v>#REF!</v>
      </c>
      <c r="K75" s="165"/>
    </row>
    <row r="76" spans="1:22" ht="18" hidden="1" customHeight="1" outlineLevel="1">
      <c r="A76" s="253"/>
      <c r="B76" s="218"/>
      <c r="C76" s="218" t="s">
        <v>643</v>
      </c>
      <c r="D76" s="218"/>
      <c r="E76" s="219" t="s">
        <v>1</v>
      </c>
      <c r="F76" s="219" t="s">
        <v>514</v>
      </c>
      <c r="G76" s="163">
        <v>56</v>
      </c>
      <c r="H76" s="163">
        <v>56</v>
      </c>
      <c r="I76" s="165"/>
      <c r="J76" s="165" t="e">
        <f>VLOOKUP(C76,#REF!,3,0)</f>
        <v>#REF!</v>
      </c>
      <c r="K76" s="165"/>
    </row>
    <row r="77" spans="1:22" ht="18" hidden="1" customHeight="1" outlineLevel="1">
      <c r="A77" s="253"/>
      <c r="B77" s="141"/>
      <c r="C77" s="363"/>
      <c r="D77" s="159"/>
      <c r="E77" s="159"/>
      <c r="F77" s="159"/>
      <c r="G77" s="159"/>
      <c r="H77" s="159"/>
      <c r="I77" s="364"/>
      <c r="J77" s="364"/>
      <c r="K77" s="364"/>
    </row>
    <row r="78" spans="1:22" s="226" customFormat="1" ht="66.75" customHeight="1" collapsed="1">
      <c r="A78" s="253"/>
      <c r="B78" s="410" t="s">
        <v>674</v>
      </c>
      <c r="C78" s="411"/>
      <c r="D78" s="411"/>
      <c r="E78" s="411"/>
      <c r="F78" s="411"/>
      <c r="G78" s="411"/>
      <c r="H78" s="411"/>
      <c r="I78" s="411"/>
      <c r="J78" s="411"/>
      <c r="K78" s="411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</row>
    <row r="79" spans="1:22" ht="18" hidden="1" customHeight="1" outlineLevel="1">
      <c r="A79" s="253"/>
      <c r="B79" s="141"/>
      <c r="C79" s="363" t="s">
        <v>847</v>
      </c>
      <c r="D79" s="159"/>
      <c r="E79" s="159"/>
      <c r="F79" s="159"/>
      <c r="G79" s="159"/>
      <c r="H79" s="159"/>
      <c r="I79" s="364"/>
      <c r="J79" s="364"/>
      <c r="K79" s="364"/>
    </row>
    <row r="80" spans="1:22" ht="18" hidden="1" customHeight="1" outlineLevel="1">
      <c r="A80" s="253"/>
      <c r="B80" s="218" t="s">
        <v>279</v>
      </c>
      <c r="C80" s="218"/>
      <c r="D80" s="218"/>
      <c r="E80" s="219" t="s">
        <v>1</v>
      </c>
      <c r="F80" s="219" t="s">
        <v>514</v>
      </c>
      <c r="G80" s="163">
        <v>2.2000000000000002</v>
      </c>
      <c r="H80" s="163">
        <v>2.4</v>
      </c>
      <c r="I80" s="165" t="e">
        <f>VLOOKUP(B80,#REF!,3,0)</f>
        <v>#REF!</v>
      </c>
      <c r="J80" s="165"/>
      <c r="K80" s="165"/>
      <c r="L80" s="253" t="s">
        <v>363</v>
      </c>
    </row>
    <row r="81" spans="1:12" ht="18" hidden="1" customHeight="1" outlineLevel="1">
      <c r="A81" s="253"/>
      <c r="B81" s="218" t="s">
        <v>280</v>
      </c>
      <c r="C81" s="218"/>
      <c r="D81" s="218"/>
      <c r="E81" s="219" t="s">
        <v>1</v>
      </c>
      <c r="F81" s="219" t="s">
        <v>514</v>
      </c>
      <c r="G81" s="163">
        <v>2.8</v>
      </c>
      <c r="H81" s="163">
        <v>3.2</v>
      </c>
      <c r="I81" s="165" t="e">
        <f>VLOOKUP(B81,#REF!,3,0)</f>
        <v>#REF!</v>
      </c>
      <c r="J81" s="165"/>
      <c r="K81" s="165"/>
      <c r="L81" s="253" t="s">
        <v>363</v>
      </c>
    </row>
    <row r="82" spans="1:12" ht="18" hidden="1" customHeight="1" outlineLevel="1">
      <c r="A82" s="253"/>
      <c r="B82" s="218" t="s">
        <v>281</v>
      </c>
      <c r="C82" s="218"/>
      <c r="D82" s="218"/>
      <c r="E82" s="219" t="s">
        <v>1</v>
      </c>
      <c r="F82" s="219" t="s">
        <v>514</v>
      </c>
      <c r="G82" s="163">
        <v>3.6</v>
      </c>
      <c r="H82" s="163">
        <v>4</v>
      </c>
      <c r="I82" s="165" t="e">
        <f>VLOOKUP(B82,#REF!,3,0)</f>
        <v>#REF!</v>
      </c>
      <c r="J82" s="165"/>
      <c r="K82" s="165"/>
      <c r="L82" s="253" t="s">
        <v>363</v>
      </c>
    </row>
    <row r="83" spans="1:12" ht="18" hidden="1" customHeight="1" outlineLevel="1">
      <c r="A83" s="253"/>
      <c r="B83" s="218" t="s">
        <v>282</v>
      </c>
      <c r="C83" s="218"/>
      <c r="D83" s="218"/>
      <c r="E83" s="219" t="s">
        <v>1</v>
      </c>
      <c r="F83" s="219" t="s">
        <v>514</v>
      </c>
      <c r="G83" s="163">
        <v>4.5</v>
      </c>
      <c r="H83" s="163">
        <v>5</v>
      </c>
      <c r="I83" s="165" t="e">
        <f>VLOOKUP(B83,#REF!,3,0)</f>
        <v>#REF!</v>
      </c>
      <c r="J83" s="165"/>
      <c r="K83" s="165"/>
      <c r="L83" s="253" t="s">
        <v>363</v>
      </c>
    </row>
    <row r="84" spans="1:12" ht="18" hidden="1" customHeight="1" outlineLevel="1">
      <c r="A84" s="253"/>
      <c r="B84" s="218" t="s">
        <v>283</v>
      </c>
      <c r="C84" s="218"/>
      <c r="D84" s="218"/>
      <c r="E84" s="219" t="s">
        <v>1</v>
      </c>
      <c r="F84" s="219" t="s">
        <v>514</v>
      </c>
      <c r="G84" s="163">
        <v>5.6</v>
      </c>
      <c r="H84" s="163">
        <v>6.3</v>
      </c>
      <c r="I84" s="165" t="e">
        <f>VLOOKUP(B84,#REF!,3,0)</f>
        <v>#REF!</v>
      </c>
      <c r="J84" s="165"/>
      <c r="K84" s="165"/>
      <c r="L84" s="253" t="s">
        <v>363</v>
      </c>
    </row>
    <row r="85" spans="1:12" ht="18" hidden="1" customHeight="1" outlineLevel="1">
      <c r="A85" s="253"/>
      <c r="B85" s="218" t="s">
        <v>284</v>
      </c>
      <c r="C85" s="218"/>
      <c r="D85" s="218"/>
      <c r="E85" s="219" t="s">
        <v>1</v>
      </c>
      <c r="F85" s="219" t="s">
        <v>514</v>
      </c>
      <c r="G85" s="163">
        <v>7.1</v>
      </c>
      <c r="H85" s="163">
        <v>8</v>
      </c>
      <c r="I85" s="165" t="e">
        <f>VLOOKUP(B85,#REF!,3,0)</f>
        <v>#REF!</v>
      </c>
      <c r="J85" s="165"/>
      <c r="K85" s="165"/>
      <c r="L85" s="253" t="s">
        <v>363</v>
      </c>
    </row>
    <row r="86" spans="1:12" ht="18" hidden="1" customHeight="1" outlineLevel="1">
      <c r="A86" s="253"/>
      <c r="B86" s="218" t="s">
        <v>285</v>
      </c>
      <c r="C86" s="218"/>
      <c r="D86" s="218"/>
      <c r="E86" s="219" t="s">
        <v>1</v>
      </c>
      <c r="F86" s="219" t="s">
        <v>514</v>
      </c>
      <c r="G86" s="163">
        <v>8</v>
      </c>
      <c r="H86" s="163">
        <v>9</v>
      </c>
      <c r="I86" s="165" t="e">
        <f>VLOOKUP(B86,#REF!,3,0)</f>
        <v>#REF!</v>
      </c>
      <c r="J86" s="165"/>
      <c r="K86" s="165"/>
      <c r="L86" s="253" t="s">
        <v>363</v>
      </c>
    </row>
    <row r="87" spans="1:12" ht="18" hidden="1" customHeight="1" outlineLevel="1">
      <c r="A87" s="253"/>
      <c r="B87" s="218" t="s">
        <v>310</v>
      </c>
      <c r="C87" s="218"/>
      <c r="D87" s="218"/>
      <c r="E87" s="219" t="s">
        <v>1</v>
      </c>
      <c r="F87" s="219" t="s">
        <v>514</v>
      </c>
      <c r="G87" s="163">
        <v>9</v>
      </c>
      <c r="H87" s="163">
        <v>10</v>
      </c>
      <c r="I87" s="165" t="e">
        <f>VLOOKUP(B87,#REF!,3,0)</f>
        <v>#REF!</v>
      </c>
      <c r="J87" s="165"/>
      <c r="K87" s="165"/>
      <c r="L87" s="253" t="s">
        <v>363</v>
      </c>
    </row>
    <row r="88" spans="1:12" ht="18" hidden="1" customHeight="1" outlineLevel="1">
      <c r="A88" s="253"/>
      <c r="B88" s="141"/>
      <c r="C88" s="363" t="s">
        <v>846</v>
      </c>
      <c r="D88" s="159"/>
      <c r="E88" s="159"/>
      <c r="F88" s="159"/>
      <c r="G88" s="159"/>
      <c r="H88" s="159"/>
      <c r="I88" s="364"/>
      <c r="J88" s="364"/>
      <c r="K88" s="364"/>
    </row>
    <row r="89" spans="1:12" ht="18" hidden="1" customHeight="1" outlineLevel="1">
      <c r="A89" s="253"/>
      <c r="B89" s="218" t="s">
        <v>355</v>
      </c>
      <c r="C89" s="218"/>
      <c r="D89" s="218"/>
      <c r="E89" s="219" t="s">
        <v>1</v>
      </c>
      <c r="F89" s="219" t="s">
        <v>514</v>
      </c>
      <c r="G89" s="163">
        <v>2.2000000000000002</v>
      </c>
      <c r="H89" s="163">
        <v>2.4</v>
      </c>
      <c r="I89" s="165" t="e">
        <f>VLOOKUP(B89,#REF!,3,0)</f>
        <v>#REF!</v>
      </c>
      <c r="J89" s="165"/>
      <c r="K89" s="165"/>
      <c r="L89" s="253" t="s">
        <v>363</v>
      </c>
    </row>
    <row r="90" spans="1:12" ht="18" hidden="1" customHeight="1" outlineLevel="1">
      <c r="A90" s="253"/>
      <c r="B90" s="218" t="s">
        <v>356</v>
      </c>
      <c r="C90" s="218"/>
      <c r="D90" s="218"/>
      <c r="E90" s="219" t="s">
        <v>1</v>
      </c>
      <c r="F90" s="219" t="s">
        <v>514</v>
      </c>
      <c r="G90" s="163">
        <v>2.8</v>
      </c>
      <c r="H90" s="163">
        <v>3.2</v>
      </c>
      <c r="I90" s="165" t="e">
        <f>VLOOKUP(B90,#REF!,3,0)</f>
        <v>#REF!</v>
      </c>
      <c r="J90" s="165"/>
      <c r="K90" s="165"/>
      <c r="L90" s="253" t="s">
        <v>363</v>
      </c>
    </row>
    <row r="91" spans="1:12" ht="18" hidden="1" customHeight="1" outlineLevel="1">
      <c r="A91" s="253"/>
      <c r="B91" s="218" t="s">
        <v>357</v>
      </c>
      <c r="C91" s="218"/>
      <c r="D91" s="218"/>
      <c r="E91" s="219" t="s">
        <v>1</v>
      </c>
      <c r="F91" s="219" t="s">
        <v>514</v>
      </c>
      <c r="G91" s="163">
        <v>3.6</v>
      </c>
      <c r="H91" s="163">
        <v>4</v>
      </c>
      <c r="I91" s="165" t="e">
        <f>VLOOKUP(B91,#REF!,3,0)</f>
        <v>#REF!</v>
      </c>
      <c r="J91" s="165"/>
      <c r="K91" s="165"/>
      <c r="L91" s="253" t="s">
        <v>363</v>
      </c>
    </row>
    <row r="92" spans="1:12" ht="18" hidden="1" customHeight="1" outlineLevel="1">
      <c r="A92" s="253"/>
      <c r="B92" s="218" t="s">
        <v>358</v>
      </c>
      <c r="C92" s="218"/>
      <c r="D92" s="218"/>
      <c r="E92" s="219" t="s">
        <v>1</v>
      </c>
      <c r="F92" s="219" t="s">
        <v>514</v>
      </c>
      <c r="G92" s="163">
        <v>4.5</v>
      </c>
      <c r="H92" s="163">
        <v>5</v>
      </c>
      <c r="I92" s="165" t="e">
        <f>VLOOKUP(B92,#REF!,3,0)</f>
        <v>#REF!</v>
      </c>
      <c r="J92" s="165"/>
      <c r="K92" s="165"/>
      <c r="L92" s="253" t="s">
        <v>363</v>
      </c>
    </row>
    <row r="93" spans="1:12" ht="18" hidden="1" customHeight="1" outlineLevel="1">
      <c r="A93" s="253"/>
      <c r="B93" s="218" t="s">
        <v>359</v>
      </c>
      <c r="C93" s="218"/>
      <c r="D93" s="218"/>
      <c r="E93" s="219" t="s">
        <v>1</v>
      </c>
      <c r="F93" s="219" t="s">
        <v>514</v>
      </c>
      <c r="G93" s="163">
        <v>5.6</v>
      </c>
      <c r="H93" s="163">
        <v>6.3</v>
      </c>
      <c r="I93" s="165" t="e">
        <f>VLOOKUP(B93,#REF!,3,0)</f>
        <v>#REF!</v>
      </c>
      <c r="J93" s="165"/>
      <c r="K93" s="165"/>
      <c r="L93" s="253" t="s">
        <v>363</v>
      </c>
    </row>
    <row r="94" spans="1:12" ht="18" hidden="1" customHeight="1" outlineLevel="1">
      <c r="A94" s="253"/>
      <c r="B94" s="218" t="s">
        <v>360</v>
      </c>
      <c r="C94" s="218"/>
      <c r="D94" s="218"/>
      <c r="E94" s="219" t="s">
        <v>1</v>
      </c>
      <c r="F94" s="219" t="s">
        <v>514</v>
      </c>
      <c r="G94" s="163">
        <v>7.1</v>
      </c>
      <c r="H94" s="163">
        <v>8</v>
      </c>
      <c r="I94" s="165" t="e">
        <f>VLOOKUP(B94,#REF!,3,0)</f>
        <v>#REF!</v>
      </c>
      <c r="J94" s="165"/>
      <c r="K94" s="165"/>
      <c r="L94" s="253" t="s">
        <v>363</v>
      </c>
    </row>
    <row r="95" spans="1:12" ht="18" hidden="1" customHeight="1" outlineLevel="1">
      <c r="A95" s="253"/>
      <c r="B95" s="218" t="s">
        <v>361</v>
      </c>
      <c r="C95" s="218"/>
      <c r="D95" s="218"/>
      <c r="E95" s="219" t="s">
        <v>1</v>
      </c>
      <c r="F95" s="219" t="s">
        <v>514</v>
      </c>
      <c r="G95" s="163">
        <v>8</v>
      </c>
      <c r="H95" s="163">
        <v>9</v>
      </c>
      <c r="I95" s="165" t="e">
        <f>VLOOKUP(B95,#REF!,3,0)</f>
        <v>#REF!</v>
      </c>
      <c r="J95" s="165"/>
      <c r="K95" s="165"/>
      <c r="L95" s="253" t="s">
        <v>363</v>
      </c>
    </row>
    <row r="96" spans="1:12" ht="18" hidden="1" customHeight="1" outlineLevel="1">
      <c r="A96" s="253"/>
      <c r="B96" s="218" t="s">
        <v>362</v>
      </c>
      <c r="C96" s="218"/>
      <c r="D96" s="218"/>
      <c r="E96" s="219" t="s">
        <v>1</v>
      </c>
      <c r="F96" s="219" t="s">
        <v>514</v>
      </c>
      <c r="G96" s="163">
        <v>9</v>
      </c>
      <c r="H96" s="163">
        <v>10</v>
      </c>
      <c r="I96" s="165" t="e">
        <f>VLOOKUP(B96,#REF!,3,0)</f>
        <v>#REF!</v>
      </c>
      <c r="J96" s="165"/>
      <c r="K96" s="165"/>
      <c r="L96" s="253" t="s">
        <v>363</v>
      </c>
    </row>
    <row r="97" spans="1:22" ht="18" hidden="1" customHeight="1" outlineLevel="1">
      <c r="A97" s="253"/>
      <c r="B97" s="141"/>
      <c r="C97" s="363"/>
      <c r="D97" s="159"/>
      <c r="E97" s="159"/>
      <c r="F97" s="159"/>
      <c r="G97" s="159"/>
      <c r="H97" s="159"/>
      <c r="I97" s="364"/>
      <c r="J97" s="364"/>
      <c r="K97" s="364"/>
    </row>
    <row r="98" spans="1:22" s="226" customFormat="1" ht="75.75" customHeight="1" collapsed="1">
      <c r="A98" s="253"/>
      <c r="B98" s="410" t="s">
        <v>675</v>
      </c>
      <c r="C98" s="411"/>
      <c r="D98" s="411"/>
      <c r="E98" s="411"/>
      <c r="F98" s="411"/>
      <c r="G98" s="411"/>
      <c r="H98" s="411"/>
      <c r="I98" s="411"/>
      <c r="J98" s="411"/>
      <c r="K98" s="411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</row>
    <row r="99" spans="1:22" ht="18" hidden="1" customHeight="1" outlineLevel="1">
      <c r="A99" s="253"/>
      <c r="B99" s="141"/>
      <c r="C99" s="363" t="s">
        <v>849</v>
      </c>
      <c r="D99" s="159"/>
      <c r="E99" s="159"/>
      <c r="F99" s="159"/>
      <c r="G99" s="159"/>
      <c r="H99" s="159"/>
      <c r="I99" s="364"/>
      <c r="J99" s="364"/>
      <c r="K99" s="364"/>
    </row>
    <row r="100" spans="1:22" ht="18" hidden="1" customHeight="1" outlineLevel="1">
      <c r="A100" s="253"/>
      <c r="B100" s="218" t="s">
        <v>608</v>
      </c>
      <c r="C100" s="218"/>
      <c r="D100" s="218" t="s">
        <v>62</v>
      </c>
      <c r="E100" s="219" t="s">
        <v>1</v>
      </c>
      <c r="F100" s="219" t="s">
        <v>514</v>
      </c>
      <c r="G100" s="163">
        <v>1.8</v>
      </c>
      <c r="H100" s="163">
        <v>2.2000000000000002</v>
      </c>
      <c r="I100" s="165" t="e">
        <f>VLOOKUP(B100,#REF!,3,0)</f>
        <v>#REF!</v>
      </c>
      <c r="J100" s="165"/>
      <c r="K100" s="165" t="e">
        <f>VLOOKUP(D100,#REF!,3,0)</f>
        <v>#REF!</v>
      </c>
      <c r="L100" s="253" t="s">
        <v>363</v>
      </c>
    </row>
    <row r="101" spans="1:22" ht="18" hidden="1" customHeight="1" outlineLevel="1">
      <c r="A101" s="253"/>
      <c r="B101" s="218" t="s">
        <v>609</v>
      </c>
      <c r="C101" s="218"/>
      <c r="D101" s="218" t="s">
        <v>62</v>
      </c>
      <c r="E101" s="219" t="s">
        <v>1</v>
      </c>
      <c r="F101" s="219" t="s">
        <v>514</v>
      </c>
      <c r="G101" s="163">
        <v>2.2000000000000002</v>
      </c>
      <c r="H101" s="163">
        <v>2.6</v>
      </c>
      <c r="I101" s="165" t="e">
        <f>VLOOKUP(B101,#REF!,3,0)</f>
        <v>#REF!</v>
      </c>
      <c r="J101" s="165"/>
      <c r="K101" s="165" t="e">
        <f>VLOOKUP(D101,#REF!,3,0)</f>
        <v>#REF!</v>
      </c>
      <c r="L101" s="253" t="s">
        <v>363</v>
      </c>
    </row>
    <row r="102" spans="1:22" ht="18" hidden="1" customHeight="1" outlineLevel="1">
      <c r="A102" s="253"/>
      <c r="B102" s="218" t="s">
        <v>610</v>
      </c>
      <c r="C102" s="218"/>
      <c r="D102" s="218" t="s">
        <v>62</v>
      </c>
      <c r="E102" s="219" t="s">
        <v>1</v>
      </c>
      <c r="F102" s="219" t="s">
        <v>514</v>
      </c>
      <c r="G102" s="163">
        <v>2.8</v>
      </c>
      <c r="H102" s="163">
        <v>3.2</v>
      </c>
      <c r="I102" s="165" t="e">
        <f>VLOOKUP(B102,#REF!,3,0)</f>
        <v>#REF!</v>
      </c>
      <c r="J102" s="165"/>
      <c r="K102" s="165" t="e">
        <f>VLOOKUP(D102,#REF!,3,0)</f>
        <v>#REF!</v>
      </c>
      <c r="L102" s="253" t="s">
        <v>363</v>
      </c>
    </row>
    <row r="103" spans="1:22" ht="18" hidden="1" customHeight="1" outlineLevel="1">
      <c r="A103" s="253"/>
      <c r="B103" s="218" t="s">
        <v>611</v>
      </c>
      <c r="C103" s="218"/>
      <c r="D103" s="218" t="s">
        <v>62</v>
      </c>
      <c r="E103" s="219" t="s">
        <v>1</v>
      </c>
      <c r="F103" s="219" t="s">
        <v>514</v>
      </c>
      <c r="G103" s="163">
        <v>3.6</v>
      </c>
      <c r="H103" s="163">
        <v>4</v>
      </c>
      <c r="I103" s="165" t="e">
        <f>VLOOKUP(B103,#REF!,3,0)</f>
        <v>#REF!</v>
      </c>
      <c r="J103" s="165"/>
      <c r="K103" s="165" t="e">
        <f>VLOOKUP(D103,#REF!,3,0)</f>
        <v>#REF!</v>
      </c>
      <c r="L103" s="253" t="s">
        <v>363</v>
      </c>
    </row>
    <row r="104" spans="1:22" ht="18" hidden="1" customHeight="1" outlineLevel="1">
      <c r="A104" s="253"/>
      <c r="B104" s="218" t="s">
        <v>612</v>
      </c>
      <c r="C104" s="218"/>
      <c r="D104" s="218" t="s">
        <v>66</v>
      </c>
      <c r="E104" s="219" t="s">
        <v>1</v>
      </c>
      <c r="F104" s="219" t="s">
        <v>514</v>
      </c>
      <c r="G104" s="163">
        <v>4.5</v>
      </c>
      <c r="H104" s="163">
        <v>5</v>
      </c>
      <c r="I104" s="165" t="e">
        <f>VLOOKUP(B104,#REF!,3,0)</f>
        <v>#REF!</v>
      </c>
      <c r="J104" s="165"/>
      <c r="K104" s="165" t="e">
        <f>VLOOKUP(D104,#REF!,3,0)</f>
        <v>#REF!</v>
      </c>
      <c r="L104" s="253" t="s">
        <v>363</v>
      </c>
    </row>
    <row r="105" spans="1:22" ht="18" hidden="1" customHeight="1" outlineLevel="1">
      <c r="A105" s="253"/>
      <c r="B105" s="218" t="s">
        <v>613</v>
      </c>
      <c r="C105" s="218"/>
      <c r="D105" s="218" t="s">
        <v>66</v>
      </c>
      <c r="E105" s="219" t="s">
        <v>1</v>
      </c>
      <c r="F105" s="219" t="s">
        <v>514</v>
      </c>
      <c r="G105" s="163">
        <v>5.6</v>
      </c>
      <c r="H105" s="163">
        <v>6.3</v>
      </c>
      <c r="I105" s="165" t="e">
        <f>VLOOKUP(B105,#REF!,3,0)</f>
        <v>#REF!</v>
      </c>
      <c r="J105" s="165"/>
      <c r="K105" s="165" t="e">
        <f>VLOOKUP(D105,#REF!,3,0)</f>
        <v>#REF!</v>
      </c>
      <c r="L105" s="253" t="s">
        <v>363</v>
      </c>
    </row>
    <row r="106" spans="1:22" ht="18" hidden="1" customHeight="1" outlineLevel="1">
      <c r="A106" s="253"/>
      <c r="B106" s="218" t="s">
        <v>614</v>
      </c>
      <c r="C106" s="218"/>
      <c r="D106" s="218" t="s">
        <v>66</v>
      </c>
      <c r="E106" s="219" t="s">
        <v>1</v>
      </c>
      <c r="F106" s="219" t="s">
        <v>514</v>
      </c>
      <c r="G106" s="163">
        <v>7.1</v>
      </c>
      <c r="H106" s="163">
        <v>8</v>
      </c>
      <c r="I106" s="165" t="e">
        <f>VLOOKUP(B106,#REF!,3,0)</f>
        <v>#REF!</v>
      </c>
      <c r="J106" s="165"/>
      <c r="K106" s="165" t="e">
        <f>VLOOKUP(D106,#REF!,3,0)</f>
        <v>#REF!</v>
      </c>
      <c r="L106" s="253" t="s">
        <v>363</v>
      </c>
    </row>
    <row r="107" spans="1:22" ht="18" hidden="1" customHeight="1" outlineLevel="1">
      <c r="A107" s="253"/>
      <c r="B107" s="141"/>
      <c r="C107" s="363"/>
      <c r="D107" s="159"/>
      <c r="E107" s="159"/>
      <c r="F107" s="159"/>
      <c r="G107" s="159"/>
      <c r="H107" s="159"/>
      <c r="I107" s="364"/>
      <c r="J107" s="364"/>
      <c r="K107" s="364"/>
    </row>
    <row r="108" spans="1:22" s="226" customFormat="1" ht="77.25" customHeight="1" collapsed="1">
      <c r="A108" s="253"/>
      <c r="B108" s="410" t="s">
        <v>676</v>
      </c>
      <c r="C108" s="411"/>
      <c r="D108" s="411"/>
      <c r="E108" s="411"/>
      <c r="F108" s="411"/>
      <c r="G108" s="411"/>
      <c r="H108" s="411"/>
      <c r="I108" s="411"/>
      <c r="J108" s="411"/>
      <c r="K108" s="411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</row>
    <row r="109" spans="1:22" ht="18" hidden="1" customHeight="1" outlineLevel="1">
      <c r="A109" s="253"/>
      <c r="B109" s="141"/>
      <c r="C109" s="363" t="s">
        <v>848</v>
      </c>
      <c r="D109" s="159"/>
      <c r="E109" s="159"/>
      <c r="F109" s="159"/>
      <c r="G109" s="159"/>
      <c r="H109" s="159"/>
      <c r="I109" s="364"/>
      <c r="J109" s="364"/>
      <c r="K109" s="364"/>
    </row>
    <row r="110" spans="1:22" ht="18" hidden="1" customHeight="1" outlineLevel="1">
      <c r="A110" s="253"/>
      <c r="B110" s="161" t="s">
        <v>615</v>
      </c>
      <c r="C110" s="161"/>
      <c r="D110" s="161" t="s">
        <v>69</v>
      </c>
      <c r="E110" s="162" t="s">
        <v>1</v>
      </c>
      <c r="F110" s="162" t="s">
        <v>514</v>
      </c>
      <c r="G110" s="163">
        <v>2.2000000000000002</v>
      </c>
      <c r="H110" s="163">
        <v>2.6</v>
      </c>
      <c r="I110" s="165" t="e">
        <f>VLOOKUP(B110,#REF!,3,0)</f>
        <v>#REF!</v>
      </c>
      <c r="J110" s="165"/>
      <c r="K110" s="165" t="e">
        <f>VLOOKUP(D110,#REF!,3,0)</f>
        <v>#REF!</v>
      </c>
      <c r="L110" s="253" t="s">
        <v>363</v>
      </c>
    </row>
    <row r="111" spans="1:22" ht="18" hidden="1" customHeight="1" outlineLevel="1">
      <c r="A111" s="253"/>
      <c r="B111" s="161" t="s">
        <v>616</v>
      </c>
      <c r="C111" s="161"/>
      <c r="D111" s="161" t="s">
        <v>69</v>
      </c>
      <c r="E111" s="162" t="s">
        <v>1</v>
      </c>
      <c r="F111" s="162" t="s">
        <v>514</v>
      </c>
      <c r="G111" s="163">
        <v>2.8</v>
      </c>
      <c r="H111" s="163">
        <v>3.2</v>
      </c>
      <c r="I111" s="165" t="e">
        <f>VLOOKUP(B111,#REF!,3,0)</f>
        <v>#REF!</v>
      </c>
      <c r="J111" s="165"/>
      <c r="K111" s="165" t="e">
        <f>VLOOKUP(D111,#REF!,3,0)</f>
        <v>#REF!</v>
      </c>
      <c r="L111" s="253" t="s">
        <v>363</v>
      </c>
    </row>
    <row r="112" spans="1:22" ht="18" hidden="1" customHeight="1" outlineLevel="1">
      <c r="A112" s="253"/>
      <c r="B112" s="161" t="s">
        <v>617</v>
      </c>
      <c r="C112" s="161"/>
      <c r="D112" s="161" t="s">
        <v>69</v>
      </c>
      <c r="E112" s="162" t="s">
        <v>1</v>
      </c>
      <c r="F112" s="162" t="s">
        <v>514</v>
      </c>
      <c r="G112" s="163">
        <v>3.6</v>
      </c>
      <c r="H112" s="163">
        <v>4</v>
      </c>
      <c r="I112" s="165" t="e">
        <f>VLOOKUP(B112,#REF!,3,0)</f>
        <v>#REF!</v>
      </c>
      <c r="J112" s="165"/>
      <c r="K112" s="165" t="e">
        <f>VLOOKUP(D112,#REF!,3,0)</f>
        <v>#REF!</v>
      </c>
      <c r="L112" s="253" t="s">
        <v>363</v>
      </c>
    </row>
    <row r="113" spans="1:22" ht="18" hidden="1" customHeight="1" outlineLevel="1">
      <c r="A113" s="253"/>
      <c r="B113" s="161" t="s">
        <v>618</v>
      </c>
      <c r="C113" s="161"/>
      <c r="D113" s="161" t="s">
        <v>69</v>
      </c>
      <c r="E113" s="162" t="s">
        <v>1</v>
      </c>
      <c r="F113" s="162" t="s">
        <v>514</v>
      </c>
      <c r="G113" s="163">
        <v>4.5</v>
      </c>
      <c r="H113" s="163">
        <v>5</v>
      </c>
      <c r="I113" s="165" t="e">
        <f>VLOOKUP(B113,#REF!,3,0)</f>
        <v>#REF!</v>
      </c>
      <c r="J113" s="165"/>
      <c r="K113" s="165" t="e">
        <f>VLOOKUP(D113,#REF!,3,0)</f>
        <v>#REF!</v>
      </c>
      <c r="L113" s="253" t="s">
        <v>363</v>
      </c>
    </row>
    <row r="114" spans="1:22" ht="18" hidden="1" customHeight="1" outlineLevel="1">
      <c r="A114" s="253"/>
      <c r="B114" s="161" t="s">
        <v>619</v>
      </c>
      <c r="C114" s="161"/>
      <c r="D114" s="161" t="s">
        <v>69</v>
      </c>
      <c r="E114" s="162" t="s">
        <v>1</v>
      </c>
      <c r="F114" s="162" t="s">
        <v>514</v>
      </c>
      <c r="G114" s="163">
        <v>5.6</v>
      </c>
      <c r="H114" s="163">
        <v>6.3</v>
      </c>
      <c r="I114" s="165" t="e">
        <f>VLOOKUP(B114,#REF!,3,0)</f>
        <v>#REF!</v>
      </c>
      <c r="J114" s="165"/>
      <c r="K114" s="165" t="e">
        <f>VLOOKUP(D114,#REF!,3,0)</f>
        <v>#REF!</v>
      </c>
      <c r="L114" s="253" t="s">
        <v>363</v>
      </c>
    </row>
    <row r="115" spans="1:22" hidden="1" outlineLevel="1">
      <c r="A115" s="253"/>
      <c r="B115" s="161" t="s">
        <v>620</v>
      </c>
      <c r="C115" s="161"/>
      <c r="D115" s="161" t="s">
        <v>69</v>
      </c>
      <c r="E115" s="162" t="s">
        <v>1</v>
      </c>
      <c r="F115" s="162" t="s">
        <v>514</v>
      </c>
      <c r="G115" s="163">
        <v>7.1</v>
      </c>
      <c r="H115" s="163">
        <v>8</v>
      </c>
      <c r="I115" s="165" t="e">
        <f>VLOOKUP(B115,#REF!,3,0)</f>
        <v>#REF!</v>
      </c>
      <c r="J115" s="165"/>
      <c r="K115" s="165" t="e">
        <f>VLOOKUP(D115,#REF!,3,0)</f>
        <v>#REF!</v>
      </c>
      <c r="L115" s="253" t="s">
        <v>363</v>
      </c>
    </row>
    <row r="116" spans="1:22" ht="18" hidden="1" customHeight="1" outlineLevel="1">
      <c r="A116" s="253"/>
      <c r="B116" s="141"/>
      <c r="C116" s="363"/>
      <c r="D116" s="159"/>
      <c r="E116" s="159"/>
      <c r="F116" s="159"/>
      <c r="G116" s="159"/>
      <c r="H116" s="159"/>
      <c r="I116" s="364"/>
      <c r="J116" s="364"/>
      <c r="K116" s="364"/>
    </row>
    <row r="117" spans="1:22" s="226" customFormat="1" ht="72" customHeight="1" collapsed="1">
      <c r="A117" s="253"/>
      <c r="B117" s="410"/>
      <c r="C117" s="411"/>
      <c r="D117" s="411"/>
      <c r="E117" s="411"/>
      <c r="F117" s="411"/>
      <c r="G117" s="411"/>
      <c r="H117" s="411"/>
      <c r="I117" s="411"/>
      <c r="J117" s="411"/>
      <c r="K117" s="411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</row>
    <row r="118" spans="1:22" ht="18" hidden="1" customHeight="1" outlineLevel="1">
      <c r="A118" s="253"/>
      <c r="B118" s="141"/>
      <c r="C118" s="363" t="s">
        <v>865</v>
      </c>
      <c r="D118" s="159"/>
      <c r="E118" s="159"/>
      <c r="F118" s="159"/>
      <c r="G118" s="159"/>
      <c r="H118" s="159"/>
      <c r="I118" s="364"/>
      <c r="J118" s="364"/>
      <c r="K118" s="364"/>
    </row>
    <row r="119" spans="1:22" ht="18" hidden="1" customHeight="1" outlineLevel="1">
      <c r="A119" s="253"/>
      <c r="B119" s="161" t="s">
        <v>435</v>
      </c>
      <c r="C119" s="161"/>
      <c r="D119" s="161" t="s">
        <v>656</v>
      </c>
      <c r="E119" s="162" t="s">
        <v>1</v>
      </c>
      <c r="F119" s="162" t="s">
        <v>514</v>
      </c>
      <c r="G119" s="163">
        <v>2.8</v>
      </c>
      <c r="H119" s="163">
        <v>3.2</v>
      </c>
      <c r="I119" s="165">
        <v>955</v>
      </c>
      <c r="J119" s="165"/>
      <c r="K119" s="165" t="e">
        <v>#N/A</v>
      </c>
      <c r="L119" s="253" t="s">
        <v>363</v>
      </c>
    </row>
    <row r="120" spans="1:22" ht="18" hidden="1" customHeight="1" outlineLevel="1">
      <c r="A120" s="253"/>
      <c r="B120" s="161" t="s">
        <v>436</v>
      </c>
      <c r="C120" s="161"/>
      <c r="D120" s="161" t="s">
        <v>656</v>
      </c>
      <c r="E120" s="162" t="s">
        <v>1</v>
      </c>
      <c r="F120" s="162" t="s">
        <v>514</v>
      </c>
      <c r="G120" s="163">
        <v>3.6</v>
      </c>
      <c r="H120" s="163">
        <v>4</v>
      </c>
      <c r="I120" s="165">
        <v>971</v>
      </c>
      <c r="J120" s="165"/>
      <c r="K120" s="165" t="e">
        <v>#N/A</v>
      </c>
      <c r="L120" s="253" t="s">
        <v>363</v>
      </c>
    </row>
    <row r="121" spans="1:22" ht="18" hidden="1" customHeight="1" outlineLevel="1">
      <c r="A121" s="253"/>
      <c r="B121" s="161" t="s">
        <v>437</v>
      </c>
      <c r="C121" s="161"/>
      <c r="D121" s="161" t="s">
        <v>656</v>
      </c>
      <c r="E121" s="162" t="s">
        <v>1</v>
      </c>
      <c r="F121" s="162" t="s">
        <v>514</v>
      </c>
      <c r="G121" s="163">
        <v>4.5</v>
      </c>
      <c r="H121" s="163">
        <v>5</v>
      </c>
      <c r="I121" s="165">
        <v>1093</v>
      </c>
      <c r="J121" s="165"/>
      <c r="K121" s="165" t="e">
        <v>#N/A</v>
      </c>
      <c r="L121" s="253" t="s">
        <v>363</v>
      </c>
    </row>
    <row r="122" spans="1:22" ht="18" hidden="1" customHeight="1" outlineLevel="1">
      <c r="A122" s="253"/>
      <c r="B122" s="161" t="s">
        <v>438</v>
      </c>
      <c r="C122" s="161"/>
      <c r="D122" s="161" t="s">
        <v>656</v>
      </c>
      <c r="E122" s="162" t="s">
        <v>1</v>
      </c>
      <c r="F122" s="162" t="s">
        <v>514</v>
      </c>
      <c r="G122" s="163">
        <v>5.6</v>
      </c>
      <c r="H122" s="163">
        <v>6.3</v>
      </c>
      <c r="I122" s="165">
        <v>1124</v>
      </c>
      <c r="J122" s="165"/>
      <c r="K122" s="165" t="e">
        <v>#N/A</v>
      </c>
      <c r="L122" s="253" t="s">
        <v>363</v>
      </c>
    </row>
    <row r="123" spans="1:22" ht="18" hidden="1" customHeight="1" outlineLevel="1">
      <c r="A123" s="253"/>
      <c r="B123" s="161" t="s">
        <v>439</v>
      </c>
      <c r="C123" s="161"/>
      <c r="D123" s="161" t="s">
        <v>656</v>
      </c>
      <c r="E123" s="162" t="s">
        <v>1</v>
      </c>
      <c r="F123" s="162" t="s">
        <v>514</v>
      </c>
      <c r="G123" s="163">
        <v>7.1</v>
      </c>
      <c r="H123" s="163">
        <v>8</v>
      </c>
      <c r="I123" s="165">
        <v>1457</v>
      </c>
      <c r="J123" s="165"/>
      <c r="K123" s="165" t="e">
        <v>#N/A</v>
      </c>
      <c r="L123" s="253" t="s">
        <v>363</v>
      </c>
    </row>
    <row r="124" spans="1:22" ht="18" hidden="1" customHeight="1" outlineLevel="1">
      <c r="A124" s="253"/>
      <c r="B124" s="161" t="s">
        <v>440</v>
      </c>
      <c r="C124" s="161"/>
      <c r="D124" s="161" t="s">
        <v>656</v>
      </c>
      <c r="E124" s="162" t="s">
        <v>1</v>
      </c>
      <c r="F124" s="162" t="s">
        <v>514</v>
      </c>
      <c r="G124" s="163">
        <v>8</v>
      </c>
      <c r="H124" s="163">
        <v>9</v>
      </c>
      <c r="I124" s="165">
        <v>1480</v>
      </c>
      <c r="J124" s="165"/>
      <c r="K124" s="165" t="e">
        <v>#N/A</v>
      </c>
      <c r="L124" s="253" t="s">
        <v>363</v>
      </c>
    </row>
    <row r="125" spans="1:22" ht="18" hidden="1" customHeight="1" outlineLevel="1">
      <c r="A125" s="253"/>
      <c r="B125" s="161" t="s">
        <v>441</v>
      </c>
      <c r="C125" s="161"/>
      <c r="D125" s="161" t="s">
        <v>656</v>
      </c>
      <c r="E125" s="162" t="s">
        <v>1</v>
      </c>
      <c r="F125" s="162" t="s">
        <v>514</v>
      </c>
      <c r="G125" s="163">
        <v>9</v>
      </c>
      <c r="H125" s="163">
        <v>10</v>
      </c>
      <c r="I125" s="165">
        <v>1517</v>
      </c>
      <c r="J125" s="165"/>
      <c r="K125" s="165" t="e">
        <v>#N/A</v>
      </c>
      <c r="L125" s="253" t="s">
        <v>363</v>
      </c>
    </row>
    <row r="126" spans="1:22" ht="18" hidden="1" customHeight="1" outlineLevel="1">
      <c r="A126" s="253"/>
      <c r="B126" s="161" t="s">
        <v>432</v>
      </c>
      <c r="C126" s="161"/>
      <c r="D126" s="161" t="s">
        <v>656</v>
      </c>
      <c r="E126" s="162" t="s">
        <v>1</v>
      </c>
      <c r="F126" s="162" t="s">
        <v>514</v>
      </c>
      <c r="G126" s="163">
        <v>10</v>
      </c>
      <c r="H126" s="163">
        <v>11</v>
      </c>
      <c r="I126" s="165">
        <v>1636</v>
      </c>
      <c r="J126" s="165"/>
      <c r="K126" s="165" t="e">
        <v>#N/A</v>
      </c>
      <c r="L126" s="253" t="s">
        <v>363</v>
      </c>
    </row>
    <row r="127" spans="1:22" ht="18" hidden="1" customHeight="1" outlineLevel="1">
      <c r="A127" s="253"/>
      <c r="B127" s="161" t="s">
        <v>433</v>
      </c>
      <c r="C127" s="161"/>
      <c r="D127" s="161" t="s">
        <v>656</v>
      </c>
      <c r="E127" s="162" t="s">
        <v>1</v>
      </c>
      <c r="F127" s="162" t="s">
        <v>514</v>
      </c>
      <c r="G127" s="163">
        <v>11.2</v>
      </c>
      <c r="H127" s="163">
        <v>12.5</v>
      </c>
      <c r="I127" s="165">
        <v>1726</v>
      </c>
      <c r="J127" s="165"/>
      <c r="K127" s="165" t="e">
        <v>#N/A</v>
      </c>
      <c r="L127" s="253" t="s">
        <v>363</v>
      </c>
    </row>
    <row r="128" spans="1:22" ht="18" hidden="1" customHeight="1" outlineLevel="1">
      <c r="A128" s="253"/>
      <c r="B128" s="161" t="s">
        <v>434</v>
      </c>
      <c r="C128" s="161"/>
      <c r="D128" s="161" t="s">
        <v>656</v>
      </c>
      <c r="E128" s="162" t="s">
        <v>1</v>
      </c>
      <c r="F128" s="162" t="s">
        <v>514</v>
      </c>
      <c r="G128" s="163">
        <v>14</v>
      </c>
      <c r="H128" s="163">
        <v>16</v>
      </c>
      <c r="I128" s="165">
        <v>1793</v>
      </c>
      <c r="J128" s="165"/>
      <c r="K128" s="165" t="e">
        <v>#N/A</v>
      </c>
      <c r="L128" s="253" t="s">
        <v>363</v>
      </c>
    </row>
    <row r="129" spans="1:22" ht="17.25" hidden="1" customHeight="1" outlineLevel="1">
      <c r="A129" s="253"/>
      <c r="B129" s="141"/>
      <c r="C129" s="363"/>
      <c r="D129" s="159"/>
      <c r="E129" s="159"/>
      <c r="F129" s="159"/>
      <c r="G129" s="159"/>
      <c r="H129" s="159"/>
      <c r="I129" s="364"/>
      <c r="J129" s="364"/>
      <c r="K129" s="365"/>
    </row>
    <row r="130" spans="1:22" s="226" customFormat="1" ht="69.75" customHeight="1" collapsed="1">
      <c r="A130" s="253"/>
      <c r="B130" s="410" t="s">
        <v>77</v>
      </c>
      <c r="C130" s="411"/>
      <c r="D130" s="411"/>
      <c r="E130" s="411"/>
      <c r="F130" s="411"/>
      <c r="G130" s="411"/>
      <c r="H130" s="411"/>
      <c r="I130" s="411"/>
      <c r="J130" s="411"/>
      <c r="K130" s="411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</row>
    <row r="131" spans="1:22" ht="18" hidden="1" customHeight="1" outlineLevel="1">
      <c r="A131" s="253"/>
      <c r="B131" s="366" t="s">
        <v>867</v>
      </c>
      <c r="C131" s="363" t="s">
        <v>866</v>
      </c>
      <c r="D131" s="159"/>
      <c r="E131" s="159"/>
      <c r="F131" s="159"/>
      <c r="G131" s="159"/>
      <c r="H131" s="159"/>
      <c r="I131" s="364"/>
      <c r="J131" s="364"/>
      <c r="K131" s="364"/>
    </row>
    <row r="132" spans="1:22" ht="18" hidden="1" customHeight="1" outlineLevel="1">
      <c r="A132" s="253"/>
      <c r="B132" s="161" t="s">
        <v>435</v>
      </c>
      <c r="C132" s="161"/>
      <c r="D132" s="161" t="s">
        <v>657</v>
      </c>
      <c r="E132" s="162" t="s">
        <v>1</v>
      </c>
      <c r="F132" s="162" t="s">
        <v>514</v>
      </c>
      <c r="G132" s="163">
        <v>2.8</v>
      </c>
      <c r="H132" s="163">
        <v>3.2</v>
      </c>
      <c r="I132" s="165" t="e">
        <f>VLOOKUP(B132,#REF!,3,0)</f>
        <v>#REF!</v>
      </c>
      <c r="J132" s="165"/>
      <c r="K132" s="165" t="e">
        <f>VLOOKUP(D132,#REF!,3,0)</f>
        <v>#REF!</v>
      </c>
      <c r="L132" s="253" t="s">
        <v>363</v>
      </c>
    </row>
    <row r="133" spans="1:22" ht="18" hidden="1" customHeight="1" outlineLevel="1">
      <c r="A133" s="253"/>
      <c r="B133" s="161" t="s">
        <v>436</v>
      </c>
      <c r="C133" s="161"/>
      <c r="D133" s="161" t="s">
        <v>657</v>
      </c>
      <c r="E133" s="162" t="s">
        <v>1</v>
      </c>
      <c r="F133" s="162" t="s">
        <v>514</v>
      </c>
      <c r="G133" s="163">
        <v>3.6</v>
      </c>
      <c r="H133" s="163">
        <v>4</v>
      </c>
      <c r="I133" s="165" t="e">
        <f>VLOOKUP(B133,#REF!,3,0)</f>
        <v>#REF!</v>
      </c>
      <c r="J133" s="165"/>
      <c r="K133" s="165" t="e">
        <f>VLOOKUP(D133,#REF!,3,0)</f>
        <v>#REF!</v>
      </c>
      <c r="L133" s="253" t="s">
        <v>363</v>
      </c>
    </row>
    <row r="134" spans="1:22" ht="18" hidden="1" customHeight="1" outlineLevel="1">
      <c r="A134" s="253"/>
      <c r="B134" s="161" t="s">
        <v>437</v>
      </c>
      <c r="C134" s="161"/>
      <c r="D134" s="161" t="s">
        <v>657</v>
      </c>
      <c r="E134" s="162" t="s">
        <v>1</v>
      </c>
      <c r="F134" s="162" t="s">
        <v>514</v>
      </c>
      <c r="G134" s="163">
        <v>4.5</v>
      </c>
      <c r="H134" s="163">
        <v>5</v>
      </c>
      <c r="I134" s="165" t="e">
        <f>VLOOKUP(B134,#REF!,3,0)</f>
        <v>#REF!</v>
      </c>
      <c r="J134" s="165"/>
      <c r="K134" s="165" t="e">
        <f>VLOOKUP(D134,#REF!,3,0)</f>
        <v>#REF!</v>
      </c>
      <c r="L134" s="253" t="s">
        <v>363</v>
      </c>
    </row>
    <row r="135" spans="1:22" ht="18" hidden="1" customHeight="1" outlineLevel="1">
      <c r="A135" s="253"/>
      <c r="B135" s="161" t="s">
        <v>438</v>
      </c>
      <c r="C135" s="161"/>
      <c r="D135" s="161" t="s">
        <v>657</v>
      </c>
      <c r="E135" s="162" t="s">
        <v>1</v>
      </c>
      <c r="F135" s="162" t="s">
        <v>514</v>
      </c>
      <c r="G135" s="163">
        <v>5.6</v>
      </c>
      <c r="H135" s="163">
        <v>6.3</v>
      </c>
      <c r="I135" s="165" t="e">
        <f>VLOOKUP(B135,#REF!,3,0)</f>
        <v>#REF!</v>
      </c>
      <c r="J135" s="165"/>
      <c r="K135" s="165" t="e">
        <f>VLOOKUP(D135,#REF!,3,0)</f>
        <v>#REF!</v>
      </c>
      <c r="L135" s="253" t="s">
        <v>363</v>
      </c>
    </row>
    <row r="136" spans="1:22" ht="18" hidden="1" customHeight="1" outlineLevel="1">
      <c r="A136" s="253"/>
      <c r="B136" s="161" t="s">
        <v>439</v>
      </c>
      <c r="C136" s="161"/>
      <c r="D136" s="161" t="s">
        <v>657</v>
      </c>
      <c r="E136" s="162" t="s">
        <v>1</v>
      </c>
      <c r="F136" s="162" t="s">
        <v>514</v>
      </c>
      <c r="G136" s="163">
        <v>7.1</v>
      </c>
      <c r="H136" s="163">
        <v>8</v>
      </c>
      <c r="I136" s="165" t="e">
        <f>VLOOKUP(B136,#REF!,3,0)</f>
        <v>#REF!</v>
      </c>
      <c r="J136" s="165"/>
      <c r="K136" s="165" t="e">
        <f>VLOOKUP(D136,#REF!,3,0)</f>
        <v>#REF!</v>
      </c>
      <c r="L136" s="253" t="s">
        <v>363</v>
      </c>
    </row>
    <row r="137" spans="1:22" ht="18" hidden="1" customHeight="1" outlineLevel="1">
      <c r="A137" s="253"/>
      <c r="B137" s="161" t="s">
        <v>440</v>
      </c>
      <c r="C137" s="161"/>
      <c r="D137" s="161" t="s">
        <v>657</v>
      </c>
      <c r="E137" s="162" t="s">
        <v>1</v>
      </c>
      <c r="F137" s="162" t="s">
        <v>514</v>
      </c>
      <c r="G137" s="163">
        <v>8</v>
      </c>
      <c r="H137" s="163">
        <v>9</v>
      </c>
      <c r="I137" s="165" t="e">
        <f>VLOOKUP(B137,#REF!,3,0)</f>
        <v>#REF!</v>
      </c>
      <c r="J137" s="165"/>
      <c r="K137" s="165" t="e">
        <f>VLOOKUP(D137,#REF!,3,0)</f>
        <v>#REF!</v>
      </c>
      <c r="L137" s="253" t="s">
        <v>363</v>
      </c>
    </row>
    <row r="138" spans="1:22" ht="18" hidden="1" customHeight="1" outlineLevel="1">
      <c r="A138" s="253"/>
      <c r="B138" s="161" t="s">
        <v>441</v>
      </c>
      <c r="C138" s="161"/>
      <c r="D138" s="161" t="s">
        <v>657</v>
      </c>
      <c r="E138" s="162" t="s">
        <v>1</v>
      </c>
      <c r="F138" s="162" t="s">
        <v>514</v>
      </c>
      <c r="G138" s="163">
        <v>9</v>
      </c>
      <c r="H138" s="163">
        <v>10</v>
      </c>
      <c r="I138" s="165" t="e">
        <f>VLOOKUP(B138,#REF!,3,0)</f>
        <v>#REF!</v>
      </c>
      <c r="J138" s="165"/>
      <c r="K138" s="165" t="e">
        <f>VLOOKUP(D138,#REF!,3,0)</f>
        <v>#REF!</v>
      </c>
      <c r="L138" s="253" t="s">
        <v>363</v>
      </c>
    </row>
    <row r="139" spans="1:22" ht="18" hidden="1" customHeight="1" outlineLevel="1">
      <c r="A139" s="253"/>
      <c r="B139" s="161" t="s">
        <v>432</v>
      </c>
      <c r="C139" s="161"/>
      <c r="D139" s="161" t="s">
        <v>657</v>
      </c>
      <c r="E139" s="162" t="s">
        <v>1</v>
      </c>
      <c r="F139" s="162" t="s">
        <v>514</v>
      </c>
      <c r="G139" s="163">
        <v>10</v>
      </c>
      <c r="H139" s="163">
        <v>11</v>
      </c>
      <c r="I139" s="165" t="e">
        <f>VLOOKUP(B139,#REF!,3,0)</f>
        <v>#REF!</v>
      </c>
      <c r="J139" s="165"/>
      <c r="K139" s="165" t="e">
        <f>VLOOKUP(D139,#REF!,3,0)</f>
        <v>#REF!</v>
      </c>
      <c r="L139" s="253" t="s">
        <v>363</v>
      </c>
    </row>
    <row r="140" spans="1:22" ht="18" hidden="1" customHeight="1" outlineLevel="1">
      <c r="A140" s="253"/>
      <c r="B140" s="161" t="s">
        <v>433</v>
      </c>
      <c r="C140" s="161"/>
      <c r="D140" s="161" t="s">
        <v>657</v>
      </c>
      <c r="E140" s="162" t="s">
        <v>1</v>
      </c>
      <c r="F140" s="162" t="s">
        <v>514</v>
      </c>
      <c r="G140" s="163">
        <v>11.2</v>
      </c>
      <c r="H140" s="163">
        <v>12.5</v>
      </c>
      <c r="I140" s="165" t="e">
        <f>VLOOKUP(B140,#REF!,3,0)</f>
        <v>#REF!</v>
      </c>
      <c r="J140" s="165"/>
      <c r="K140" s="165" t="e">
        <f>VLOOKUP(D140,#REF!,3,0)</f>
        <v>#REF!</v>
      </c>
      <c r="L140" s="253" t="s">
        <v>363</v>
      </c>
    </row>
    <row r="141" spans="1:22" ht="18" hidden="1" customHeight="1" outlineLevel="1">
      <c r="A141" s="253"/>
      <c r="B141" s="161" t="s">
        <v>434</v>
      </c>
      <c r="C141" s="161"/>
      <c r="D141" s="161" t="s">
        <v>657</v>
      </c>
      <c r="E141" s="162" t="s">
        <v>1</v>
      </c>
      <c r="F141" s="162" t="s">
        <v>514</v>
      </c>
      <c r="G141" s="163">
        <v>14</v>
      </c>
      <c r="H141" s="163">
        <v>16</v>
      </c>
      <c r="I141" s="165" t="e">
        <f>VLOOKUP(B141,#REF!,3,0)</f>
        <v>#REF!</v>
      </c>
      <c r="J141" s="165"/>
      <c r="K141" s="165" t="e">
        <f>VLOOKUP(D141,#REF!,3,0)</f>
        <v>#REF!</v>
      </c>
      <c r="L141" s="253" t="s">
        <v>363</v>
      </c>
    </row>
    <row r="142" spans="1:22" ht="17.25" hidden="1" customHeight="1" outlineLevel="1">
      <c r="A142" s="253"/>
      <c r="B142" s="141"/>
      <c r="D142" s="159"/>
      <c r="E142" s="159"/>
      <c r="F142" s="159"/>
      <c r="G142" s="159"/>
      <c r="H142" s="159"/>
      <c r="I142" s="364"/>
      <c r="J142" s="364"/>
      <c r="K142" s="365"/>
    </row>
    <row r="143" spans="1:22" s="226" customFormat="1" ht="80.25" customHeight="1" collapsed="1">
      <c r="A143" s="253"/>
      <c r="B143" s="410" t="s">
        <v>365</v>
      </c>
      <c r="C143" s="411"/>
      <c r="D143" s="411"/>
      <c r="E143" s="411"/>
      <c r="F143" s="411"/>
      <c r="G143" s="411"/>
      <c r="H143" s="411"/>
      <c r="I143" s="411"/>
      <c r="J143" s="411"/>
      <c r="K143" s="411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</row>
    <row r="144" spans="1:22" ht="17.25" hidden="1" customHeight="1" outlineLevel="1">
      <c r="A144" s="253"/>
      <c r="B144" s="141"/>
      <c r="C144" s="363" t="s">
        <v>850</v>
      </c>
      <c r="D144" s="159"/>
      <c r="E144" s="159"/>
      <c r="F144" s="159"/>
      <c r="G144" s="159"/>
      <c r="H144" s="159"/>
      <c r="I144" s="364"/>
      <c r="J144" s="364"/>
      <c r="K144" s="365"/>
    </row>
    <row r="145" spans="1:22" ht="17.25" hidden="1" customHeight="1" outlineLevel="1">
      <c r="A145" s="253"/>
      <c r="B145" s="161" t="s">
        <v>366</v>
      </c>
      <c r="C145" s="161"/>
      <c r="D145" s="161" t="s">
        <v>79</v>
      </c>
      <c r="E145" s="162" t="s">
        <v>1</v>
      </c>
      <c r="F145" s="162" t="s">
        <v>514</v>
      </c>
      <c r="G145" s="163">
        <v>2.2000000000000002</v>
      </c>
      <c r="H145" s="163">
        <v>2.4</v>
      </c>
      <c r="I145" s="165" t="e">
        <f>VLOOKUP(B145,#REF!,3,0)</f>
        <v>#REF!</v>
      </c>
      <c r="J145" s="165"/>
      <c r="K145" s="165" t="e">
        <f>VLOOKUP(D145,#REF!,3,0)</f>
        <v>#REF!</v>
      </c>
      <c r="L145" s="253" t="s">
        <v>363</v>
      </c>
    </row>
    <row r="146" spans="1:22" ht="17.25" hidden="1" customHeight="1" outlineLevel="1">
      <c r="A146" s="253"/>
      <c r="B146" s="161" t="s">
        <v>367</v>
      </c>
      <c r="C146" s="161"/>
      <c r="D146" s="161" t="s">
        <v>79</v>
      </c>
      <c r="E146" s="162" t="s">
        <v>1</v>
      </c>
      <c r="F146" s="162" t="s">
        <v>514</v>
      </c>
      <c r="G146" s="163">
        <v>2.8</v>
      </c>
      <c r="H146" s="163">
        <v>3.2</v>
      </c>
      <c r="I146" s="165" t="e">
        <f>VLOOKUP(B146,#REF!,3,0)</f>
        <v>#REF!</v>
      </c>
      <c r="J146" s="165"/>
      <c r="K146" s="165" t="e">
        <f>VLOOKUP(D146,#REF!,3,0)</f>
        <v>#REF!</v>
      </c>
      <c r="L146" s="253" t="s">
        <v>363</v>
      </c>
    </row>
    <row r="147" spans="1:22" ht="17.25" hidden="1" customHeight="1" outlineLevel="1">
      <c r="A147" s="253"/>
      <c r="B147" s="161" t="s">
        <v>368</v>
      </c>
      <c r="C147" s="161"/>
      <c r="D147" s="161" t="s">
        <v>79</v>
      </c>
      <c r="E147" s="162" t="s">
        <v>1</v>
      </c>
      <c r="F147" s="162" t="s">
        <v>514</v>
      </c>
      <c r="G147" s="163">
        <v>3.6</v>
      </c>
      <c r="H147" s="163">
        <v>4</v>
      </c>
      <c r="I147" s="165" t="e">
        <f>VLOOKUP(B147,#REF!,3,0)</f>
        <v>#REF!</v>
      </c>
      <c r="J147" s="165"/>
      <c r="K147" s="165" t="e">
        <f>VLOOKUP(D147,#REF!,3,0)</f>
        <v>#REF!</v>
      </c>
      <c r="L147" s="253" t="s">
        <v>363</v>
      </c>
    </row>
    <row r="148" spans="1:22" ht="17.25" hidden="1" customHeight="1" outlineLevel="1">
      <c r="A148" s="253"/>
      <c r="B148" s="161" t="s">
        <v>369</v>
      </c>
      <c r="C148" s="161"/>
      <c r="D148" s="161" t="s">
        <v>79</v>
      </c>
      <c r="E148" s="162" t="s">
        <v>1</v>
      </c>
      <c r="F148" s="162" t="s">
        <v>514</v>
      </c>
      <c r="G148" s="163">
        <v>4.5</v>
      </c>
      <c r="H148" s="163">
        <v>5</v>
      </c>
      <c r="I148" s="165" t="e">
        <f>VLOOKUP(B148,#REF!,3,0)</f>
        <v>#REF!</v>
      </c>
      <c r="J148" s="165"/>
      <c r="K148" s="165" t="e">
        <f>VLOOKUP(D148,#REF!,3,0)</f>
        <v>#REF!</v>
      </c>
      <c r="L148" s="253" t="s">
        <v>363</v>
      </c>
    </row>
    <row r="149" spans="1:22" ht="17.25" hidden="1" customHeight="1" outlineLevel="1">
      <c r="A149" s="253"/>
      <c r="B149" s="141"/>
      <c r="C149" s="363"/>
      <c r="D149" s="159"/>
      <c r="E149" s="159"/>
      <c r="F149" s="159"/>
      <c r="G149" s="159"/>
      <c r="H149" s="159"/>
      <c r="I149" s="364"/>
      <c r="J149" s="364"/>
      <c r="K149" s="364"/>
    </row>
    <row r="150" spans="1:22" s="226" customFormat="1" ht="60.75" customHeight="1" collapsed="1">
      <c r="A150" s="253"/>
      <c r="B150" s="410" t="s">
        <v>90</v>
      </c>
      <c r="C150" s="411"/>
      <c r="D150" s="411"/>
      <c r="E150" s="411"/>
      <c r="F150" s="411"/>
      <c r="G150" s="411"/>
      <c r="H150" s="411"/>
      <c r="I150" s="411"/>
      <c r="J150" s="411"/>
      <c r="K150" s="411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</row>
    <row r="151" spans="1:22" ht="17.25" hidden="1" customHeight="1" outlineLevel="1">
      <c r="A151" s="253"/>
      <c r="B151" s="141"/>
      <c r="C151" s="363" t="s">
        <v>851</v>
      </c>
      <c r="D151" s="159"/>
      <c r="E151" s="159"/>
      <c r="F151" s="159"/>
      <c r="G151" s="159"/>
      <c r="H151" s="159"/>
      <c r="I151" s="364"/>
      <c r="J151" s="364"/>
      <c r="K151" s="364"/>
    </row>
    <row r="152" spans="1:22" ht="17.25" hidden="1" customHeight="1" outlineLevel="1">
      <c r="A152" s="253"/>
      <c r="B152" s="161" t="s">
        <v>370</v>
      </c>
      <c r="C152" s="161"/>
      <c r="D152" s="161"/>
      <c r="E152" s="162" t="s">
        <v>1</v>
      </c>
      <c r="F152" s="162" t="s">
        <v>514</v>
      </c>
      <c r="G152" s="163">
        <v>2.2000000000000002</v>
      </c>
      <c r="H152" s="163">
        <v>2.6</v>
      </c>
      <c r="I152" s="165" t="e">
        <f>VLOOKUP(B152,#REF!,3,0)</f>
        <v>#REF!</v>
      </c>
      <c r="J152" s="165"/>
      <c r="K152" s="165"/>
      <c r="L152" s="253" t="s">
        <v>363</v>
      </c>
    </row>
    <row r="153" spans="1:22" ht="17.25" hidden="1" customHeight="1" outlineLevel="1">
      <c r="A153" s="253"/>
      <c r="B153" s="161" t="s">
        <v>371</v>
      </c>
      <c r="C153" s="161"/>
      <c r="D153" s="161"/>
      <c r="E153" s="162" t="s">
        <v>1</v>
      </c>
      <c r="F153" s="162" t="s">
        <v>514</v>
      </c>
      <c r="G153" s="163">
        <v>2.8</v>
      </c>
      <c r="H153" s="163">
        <v>3.2</v>
      </c>
      <c r="I153" s="165" t="e">
        <f>VLOOKUP(B153,#REF!,3,0)</f>
        <v>#REF!</v>
      </c>
      <c r="J153" s="165"/>
      <c r="K153" s="165"/>
      <c r="L153" s="253" t="s">
        <v>363</v>
      </c>
    </row>
    <row r="154" spans="1:22" ht="17.25" hidden="1" customHeight="1" outlineLevel="1">
      <c r="A154" s="253"/>
      <c r="B154" s="161" t="s">
        <v>372</v>
      </c>
      <c r="C154" s="161"/>
      <c r="D154" s="161"/>
      <c r="E154" s="162" t="s">
        <v>1</v>
      </c>
      <c r="F154" s="162" t="s">
        <v>514</v>
      </c>
      <c r="G154" s="163">
        <v>3.6</v>
      </c>
      <c r="H154" s="163">
        <v>4</v>
      </c>
      <c r="I154" s="165" t="e">
        <f>VLOOKUP(B154,#REF!,3,0)</f>
        <v>#REF!</v>
      </c>
      <c r="J154" s="165"/>
      <c r="K154" s="165"/>
      <c r="L154" s="253" t="s">
        <v>363</v>
      </c>
    </row>
    <row r="155" spans="1:22" ht="17.25" hidden="1" customHeight="1" outlineLevel="1">
      <c r="A155" s="253"/>
      <c r="B155" s="161" t="s">
        <v>373</v>
      </c>
      <c r="C155" s="161"/>
      <c r="D155" s="161"/>
      <c r="E155" s="162" t="s">
        <v>1</v>
      </c>
      <c r="F155" s="162" t="s">
        <v>514</v>
      </c>
      <c r="G155" s="163">
        <v>4.5</v>
      </c>
      <c r="H155" s="163">
        <v>5</v>
      </c>
      <c r="I155" s="165" t="e">
        <f>VLOOKUP(B155,#REF!,3,0)</f>
        <v>#REF!</v>
      </c>
      <c r="J155" s="165"/>
      <c r="K155" s="165"/>
      <c r="L155" s="253" t="s">
        <v>363</v>
      </c>
    </row>
    <row r="156" spans="1:22" ht="17.25" hidden="1" customHeight="1" outlineLevel="1">
      <c r="A156" s="253"/>
      <c r="B156" s="161" t="s">
        <v>374</v>
      </c>
      <c r="C156" s="161"/>
      <c r="D156" s="161"/>
      <c r="E156" s="162" t="s">
        <v>1</v>
      </c>
      <c r="F156" s="162" t="s">
        <v>514</v>
      </c>
      <c r="G156" s="163">
        <v>5.6</v>
      </c>
      <c r="H156" s="163">
        <v>6.3</v>
      </c>
      <c r="I156" s="165" t="e">
        <f>VLOOKUP(B156,#REF!,3,0)</f>
        <v>#REF!</v>
      </c>
      <c r="J156" s="165"/>
      <c r="K156" s="165"/>
      <c r="L156" s="253" t="s">
        <v>363</v>
      </c>
    </row>
    <row r="157" spans="1:22" ht="17.25" hidden="1" customHeight="1" outlineLevel="1">
      <c r="A157" s="253"/>
      <c r="B157" s="161" t="s">
        <v>375</v>
      </c>
      <c r="C157" s="161"/>
      <c r="D157" s="161"/>
      <c r="E157" s="162" t="s">
        <v>1</v>
      </c>
      <c r="F157" s="162" t="s">
        <v>514</v>
      </c>
      <c r="G157" s="163">
        <v>7.1</v>
      </c>
      <c r="H157" s="163">
        <v>8</v>
      </c>
      <c r="I157" s="165" t="e">
        <f>VLOOKUP(B157,#REF!,3,0)</f>
        <v>#REF!</v>
      </c>
      <c r="J157" s="165"/>
      <c r="K157" s="165"/>
      <c r="L157" s="253" t="s">
        <v>363</v>
      </c>
    </row>
    <row r="158" spans="1:22" ht="17.25" hidden="1" customHeight="1" outlineLevel="1">
      <c r="A158" s="253"/>
      <c r="B158" s="161" t="s">
        <v>376</v>
      </c>
      <c r="C158" s="161"/>
      <c r="D158" s="161"/>
      <c r="E158" s="162" t="s">
        <v>1</v>
      </c>
      <c r="F158" s="162" t="s">
        <v>514</v>
      </c>
      <c r="G158" s="163">
        <v>8</v>
      </c>
      <c r="H158" s="163">
        <v>9</v>
      </c>
      <c r="I158" s="165" t="e">
        <f>VLOOKUP(B158,#REF!,3,0)</f>
        <v>#REF!</v>
      </c>
      <c r="J158" s="165"/>
      <c r="K158" s="165"/>
      <c r="L158" s="253" t="s">
        <v>363</v>
      </c>
    </row>
    <row r="159" spans="1:22" ht="17.25" hidden="1" customHeight="1" outlineLevel="1">
      <c r="A159" s="253"/>
      <c r="B159" s="161" t="s">
        <v>377</v>
      </c>
      <c r="C159" s="161"/>
      <c r="D159" s="161"/>
      <c r="E159" s="162" t="s">
        <v>1</v>
      </c>
      <c r="F159" s="162" t="s">
        <v>514</v>
      </c>
      <c r="G159" s="163">
        <v>9</v>
      </c>
      <c r="H159" s="163">
        <v>10</v>
      </c>
      <c r="I159" s="165" t="e">
        <f>VLOOKUP(B159,#REF!,3,0)</f>
        <v>#REF!</v>
      </c>
      <c r="J159" s="165"/>
      <c r="K159" s="165"/>
      <c r="L159" s="253" t="s">
        <v>363</v>
      </c>
    </row>
    <row r="160" spans="1:22" ht="17.25" hidden="1" customHeight="1" outlineLevel="1">
      <c r="A160" s="253"/>
      <c r="B160" s="161" t="s">
        <v>378</v>
      </c>
      <c r="C160" s="161"/>
      <c r="D160" s="161"/>
      <c r="E160" s="162" t="s">
        <v>1</v>
      </c>
      <c r="F160" s="162" t="s">
        <v>514</v>
      </c>
      <c r="G160" s="163">
        <v>11.2</v>
      </c>
      <c r="H160" s="163">
        <v>12.5</v>
      </c>
      <c r="I160" s="165" t="e">
        <f>VLOOKUP(B160,#REF!,3,0)</f>
        <v>#REF!</v>
      </c>
      <c r="J160" s="165"/>
      <c r="K160" s="165"/>
      <c r="L160" s="253" t="s">
        <v>363</v>
      </c>
    </row>
    <row r="161" spans="1:22" ht="17.25" hidden="1" customHeight="1" outlineLevel="1">
      <c r="A161" s="253"/>
      <c r="B161" s="161" t="s">
        <v>379</v>
      </c>
      <c r="C161" s="161"/>
      <c r="D161" s="161"/>
      <c r="E161" s="162" t="s">
        <v>1</v>
      </c>
      <c r="F161" s="162" t="s">
        <v>514</v>
      </c>
      <c r="G161" s="163">
        <v>14</v>
      </c>
      <c r="H161" s="163">
        <v>15.5</v>
      </c>
      <c r="I161" s="165" t="e">
        <f>VLOOKUP(B161,#REF!,3,0)</f>
        <v>#REF!</v>
      </c>
      <c r="J161" s="165"/>
      <c r="K161" s="165"/>
      <c r="L161" s="253" t="s">
        <v>363</v>
      </c>
    </row>
    <row r="162" spans="1:22" ht="17.25" hidden="1" customHeight="1" outlineLevel="1">
      <c r="A162" s="253"/>
      <c r="B162" s="141"/>
      <c r="C162" s="363"/>
      <c r="D162" s="159"/>
      <c r="E162" s="159"/>
      <c r="F162" s="159"/>
      <c r="G162" s="159"/>
      <c r="H162" s="159"/>
      <c r="I162" s="364"/>
      <c r="J162" s="364"/>
      <c r="K162" s="364"/>
    </row>
    <row r="163" spans="1:22" s="226" customFormat="1" ht="60.75" customHeight="1" collapsed="1">
      <c r="A163" s="253"/>
      <c r="B163" s="410" t="s">
        <v>389</v>
      </c>
      <c r="C163" s="411"/>
      <c r="D163" s="411"/>
      <c r="E163" s="411"/>
      <c r="F163" s="411"/>
      <c r="G163" s="411"/>
      <c r="H163" s="411"/>
      <c r="I163" s="411"/>
      <c r="J163" s="411"/>
      <c r="K163" s="411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</row>
    <row r="164" spans="1:22" ht="17.25" hidden="1" customHeight="1" outlineLevel="1">
      <c r="A164" s="253"/>
      <c r="B164" s="141"/>
      <c r="C164" s="363" t="s">
        <v>863</v>
      </c>
      <c r="D164" s="159"/>
      <c r="E164" s="159"/>
      <c r="F164" s="159"/>
      <c r="G164" s="159"/>
      <c r="H164" s="159"/>
      <c r="I164" s="364"/>
      <c r="J164" s="364"/>
      <c r="K164" s="364"/>
    </row>
    <row r="165" spans="1:22" ht="17.25" hidden="1" customHeight="1" outlineLevel="1">
      <c r="A165" s="253"/>
      <c r="B165" s="161" t="s">
        <v>380</v>
      </c>
      <c r="C165" s="161"/>
      <c r="D165" s="161"/>
      <c r="E165" s="162" t="s">
        <v>1</v>
      </c>
      <c r="F165" s="162" t="s">
        <v>514</v>
      </c>
      <c r="G165" s="163">
        <v>2.2000000000000002</v>
      </c>
      <c r="H165" s="163">
        <v>2.6</v>
      </c>
      <c r="I165" s="165" t="e">
        <f>VLOOKUP(B165,#REF!,3,0)</f>
        <v>#REF!</v>
      </c>
      <c r="J165" s="165"/>
      <c r="K165" s="165"/>
      <c r="L165" s="253" t="s">
        <v>363</v>
      </c>
    </row>
    <row r="166" spans="1:22" ht="17.25" hidden="1" customHeight="1" outlineLevel="1">
      <c r="A166" s="253"/>
      <c r="B166" s="161" t="s">
        <v>381</v>
      </c>
      <c r="C166" s="161"/>
      <c r="D166" s="161"/>
      <c r="E166" s="162" t="s">
        <v>1</v>
      </c>
      <c r="F166" s="162" t="s">
        <v>514</v>
      </c>
      <c r="G166" s="163">
        <v>2.8</v>
      </c>
      <c r="H166" s="163">
        <v>3.2</v>
      </c>
      <c r="I166" s="165" t="e">
        <f>VLOOKUP(B166,#REF!,3,0)</f>
        <v>#REF!</v>
      </c>
      <c r="J166" s="165"/>
      <c r="K166" s="165"/>
      <c r="L166" s="253" t="s">
        <v>363</v>
      </c>
    </row>
    <row r="167" spans="1:22" ht="17.25" hidden="1" customHeight="1" outlineLevel="1">
      <c r="A167" s="253"/>
      <c r="B167" s="161" t="s">
        <v>382</v>
      </c>
      <c r="C167" s="161"/>
      <c r="D167" s="161"/>
      <c r="E167" s="162" t="s">
        <v>1</v>
      </c>
      <c r="F167" s="162" t="s">
        <v>514</v>
      </c>
      <c r="G167" s="163">
        <v>3.6</v>
      </c>
      <c r="H167" s="163">
        <v>4</v>
      </c>
      <c r="I167" s="165" t="e">
        <f>VLOOKUP(B167,#REF!,3,0)</f>
        <v>#REF!</v>
      </c>
      <c r="J167" s="165"/>
      <c r="K167" s="165"/>
      <c r="L167" s="253" t="s">
        <v>363</v>
      </c>
    </row>
    <row r="168" spans="1:22" ht="17.25" hidden="1" customHeight="1" outlineLevel="1">
      <c r="A168" s="253"/>
      <c r="B168" s="161" t="s">
        <v>383</v>
      </c>
      <c r="C168" s="161"/>
      <c r="D168" s="161"/>
      <c r="E168" s="162" t="s">
        <v>1</v>
      </c>
      <c r="F168" s="162" t="s">
        <v>514</v>
      </c>
      <c r="G168" s="163">
        <v>4.5</v>
      </c>
      <c r="H168" s="163">
        <v>5</v>
      </c>
      <c r="I168" s="165" t="e">
        <f>VLOOKUP(B168,#REF!,3,0)</f>
        <v>#REF!</v>
      </c>
      <c r="J168" s="165"/>
      <c r="K168" s="165"/>
      <c r="L168" s="253" t="s">
        <v>363</v>
      </c>
    </row>
    <row r="169" spans="1:22" ht="17.25" hidden="1" customHeight="1" outlineLevel="1">
      <c r="A169" s="253"/>
      <c r="B169" s="161" t="s">
        <v>384</v>
      </c>
      <c r="C169" s="161"/>
      <c r="D169" s="161"/>
      <c r="E169" s="162" t="s">
        <v>1</v>
      </c>
      <c r="F169" s="162" t="s">
        <v>514</v>
      </c>
      <c r="G169" s="163">
        <v>5.6</v>
      </c>
      <c r="H169" s="163">
        <v>6.3</v>
      </c>
      <c r="I169" s="165" t="e">
        <f>VLOOKUP(B169,#REF!,3,0)</f>
        <v>#REF!</v>
      </c>
      <c r="J169" s="165"/>
      <c r="K169" s="165"/>
      <c r="L169" s="253" t="s">
        <v>363</v>
      </c>
    </row>
    <row r="170" spans="1:22" ht="17.25" hidden="1" customHeight="1" outlineLevel="1">
      <c r="A170" s="253"/>
      <c r="B170" s="161" t="s">
        <v>385</v>
      </c>
      <c r="C170" s="161"/>
      <c r="D170" s="161"/>
      <c r="E170" s="162" t="s">
        <v>1</v>
      </c>
      <c r="F170" s="162" t="s">
        <v>514</v>
      </c>
      <c r="G170" s="163">
        <v>7.1</v>
      </c>
      <c r="H170" s="163">
        <v>8</v>
      </c>
      <c r="I170" s="165" t="e">
        <f>VLOOKUP(B170,#REF!,3,0)</f>
        <v>#REF!</v>
      </c>
      <c r="J170" s="165"/>
      <c r="K170" s="165"/>
      <c r="L170" s="253" t="s">
        <v>363</v>
      </c>
    </row>
    <row r="171" spans="1:22" ht="17.25" hidden="1" customHeight="1" outlineLevel="1">
      <c r="A171" s="253"/>
      <c r="B171" s="161" t="s">
        <v>386</v>
      </c>
      <c r="C171" s="161"/>
      <c r="D171" s="161"/>
      <c r="E171" s="162" t="s">
        <v>1</v>
      </c>
      <c r="F171" s="162" t="s">
        <v>514</v>
      </c>
      <c r="G171" s="163">
        <v>9</v>
      </c>
      <c r="H171" s="163">
        <v>10</v>
      </c>
      <c r="I171" s="165" t="e">
        <f>VLOOKUP(B171,#REF!,3,0)</f>
        <v>#REF!</v>
      </c>
      <c r="J171" s="165"/>
      <c r="K171" s="165"/>
      <c r="L171" s="253" t="s">
        <v>363</v>
      </c>
    </row>
    <row r="172" spans="1:22" ht="17.25" hidden="1" customHeight="1" outlineLevel="1">
      <c r="A172" s="253"/>
      <c r="B172" s="161" t="s">
        <v>387</v>
      </c>
      <c r="C172" s="161"/>
      <c r="D172" s="161"/>
      <c r="E172" s="162" t="s">
        <v>1</v>
      </c>
      <c r="F172" s="162" t="s">
        <v>514</v>
      </c>
      <c r="G172" s="163">
        <v>11.2</v>
      </c>
      <c r="H172" s="163">
        <v>12.5</v>
      </c>
      <c r="I172" s="165" t="e">
        <f>VLOOKUP(B172,#REF!,3,0)</f>
        <v>#REF!</v>
      </c>
      <c r="J172" s="165"/>
      <c r="K172" s="165"/>
      <c r="L172" s="253" t="s">
        <v>363</v>
      </c>
    </row>
    <row r="173" spans="1:22" ht="17.25" hidden="1" customHeight="1" outlineLevel="1">
      <c r="A173" s="253"/>
      <c r="B173" s="161" t="s">
        <v>388</v>
      </c>
      <c r="C173" s="161"/>
      <c r="D173" s="161"/>
      <c r="E173" s="162" t="s">
        <v>1</v>
      </c>
      <c r="F173" s="162" t="s">
        <v>514</v>
      </c>
      <c r="G173" s="163">
        <v>14</v>
      </c>
      <c r="H173" s="163">
        <v>15.5</v>
      </c>
      <c r="I173" s="165" t="e">
        <f>VLOOKUP(B173,#REF!,3,0)</f>
        <v>#REF!</v>
      </c>
      <c r="J173" s="165"/>
      <c r="K173" s="165"/>
      <c r="L173" s="253" t="s">
        <v>363</v>
      </c>
    </row>
    <row r="174" spans="1:22" ht="17.25" hidden="1" customHeight="1" outlineLevel="1">
      <c r="A174" s="253"/>
      <c r="B174" s="141"/>
      <c r="C174" s="363"/>
      <c r="D174" s="159"/>
      <c r="E174" s="159"/>
      <c r="F174" s="159"/>
      <c r="G174" s="159"/>
      <c r="H174" s="159"/>
      <c r="I174" s="364"/>
      <c r="J174" s="364"/>
      <c r="K174" s="364"/>
    </row>
    <row r="175" spans="1:22" s="226" customFormat="1" ht="70.5" customHeight="1" collapsed="1">
      <c r="A175" s="253"/>
      <c r="B175" s="410" t="s">
        <v>621</v>
      </c>
      <c r="C175" s="411"/>
      <c r="D175" s="411"/>
      <c r="E175" s="411"/>
      <c r="F175" s="411"/>
      <c r="G175" s="411"/>
      <c r="H175" s="411"/>
      <c r="I175" s="411"/>
      <c r="J175" s="411"/>
      <c r="K175" s="411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</row>
    <row r="176" spans="1:22" ht="17.25" hidden="1" customHeight="1" outlineLevel="1">
      <c r="A176" s="253"/>
      <c r="B176" s="141"/>
      <c r="C176" s="363" t="s">
        <v>852</v>
      </c>
      <c r="D176" s="159"/>
      <c r="E176" s="159"/>
      <c r="F176" s="159"/>
      <c r="G176" s="159"/>
      <c r="H176" s="159"/>
      <c r="I176" s="364"/>
      <c r="J176" s="364"/>
      <c r="K176" s="364"/>
    </row>
    <row r="177" spans="1:22" ht="17.25" hidden="1" customHeight="1" outlineLevel="1">
      <c r="A177" s="253"/>
      <c r="B177" s="161" t="s">
        <v>622</v>
      </c>
      <c r="C177" s="161"/>
      <c r="D177" s="161"/>
      <c r="E177" s="162" t="s">
        <v>1</v>
      </c>
      <c r="F177" s="162" t="s">
        <v>514</v>
      </c>
      <c r="G177" s="163">
        <v>12.5</v>
      </c>
      <c r="H177" s="163">
        <v>10.5</v>
      </c>
      <c r="I177" s="165" t="e">
        <f>VLOOKUP(B177,#REF!,3,0)</f>
        <v>#REF!</v>
      </c>
      <c r="J177" s="165"/>
      <c r="K177" s="165"/>
      <c r="L177" s="253" t="s">
        <v>363</v>
      </c>
    </row>
    <row r="178" spans="1:22" ht="17.25" hidden="1" customHeight="1" outlineLevel="1">
      <c r="A178" s="253"/>
      <c r="B178" s="161" t="s">
        <v>623</v>
      </c>
      <c r="C178" s="161"/>
      <c r="D178" s="161"/>
      <c r="E178" s="162" t="s">
        <v>1</v>
      </c>
      <c r="F178" s="162" t="s">
        <v>514</v>
      </c>
      <c r="G178" s="163">
        <v>14</v>
      </c>
      <c r="H178" s="163">
        <v>12</v>
      </c>
      <c r="I178" s="165" t="e">
        <f>VLOOKUP(B178,#REF!,3,0)</f>
        <v>#REF!</v>
      </c>
      <c r="J178" s="165"/>
      <c r="K178" s="165"/>
      <c r="L178" s="253" t="s">
        <v>363</v>
      </c>
    </row>
    <row r="179" spans="1:22" ht="17.25" hidden="1" customHeight="1" outlineLevel="1">
      <c r="A179" s="253"/>
      <c r="B179" s="161" t="s">
        <v>624</v>
      </c>
      <c r="C179" s="161"/>
      <c r="D179" s="161"/>
      <c r="E179" s="162" t="s">
        <v>1</v>
      </c>
      <c r="F179" s="162" t="s">
        <v>514</v>
      </c>
      <c r="G179" s="163">
        <v>20</v>
      </c>
      <c r="H179" s="163">
        <v>12.8</v>
      </c>
      <c r="I179" s="165" t="e">
        <f>VLOOKUP(B179,#REF!,3,0)</f>
        <v>#REF!</v>
      </c>
      <c r="J179" s="165"/>
      <c r="K179" s="165"/>
      <c r="L179" s="253" t="s">
        <v>363</v>
      </c>
    </row>
    <row r="180" spans="1:22" ht="17.25" hidden="1" customHeight="1" outlineLevel="1">
      <c r="A180" s="253"/>
      <c r="B180" s="161" t="s">
        <v>625</v>
      </c>
      <c r="C180" s="161"/>
      <c r="D180" s="161"/>
      <c r="E180" s="162" t="s">
        <v>1</v>
      </c>
      <c r="F180" s="162" t="s">
        <v>514</v>
      </c>
      <c r="G180" s="163">
        <v>25</v>
      </c>
      <c r="H180" s="163">
        <v>16</v>
      </c>
      <c r="I180" s="165" t="e">
        <f>VLOOKUP(B180,#REF!,3,0)</f>
        <v>#REF!</v>
      </c>
      <c r="J180" s="165"/>
      <c r="K180" s="165"/>
      <c r="L180" s="253" t="s">
        <v>363</v>
      </c>
    </row>
    <row r="181" spans="1:22" ht="17.25" hidden="1" customHeight="1" outlineLevel="1">
      <c r="A181" s="253"/>
      <c r="B181" s="161" t="s">
        <v>626</v>
      </c>
      <c r="C181" s="161"/>
      <c r="D181" s="161"/>
      <c r="E181" s="162" t="s">
        <v>1</v>
      </c>
      <c r="F181" s="162" t="s">
        <v>514</v>
      </c>
      <c r="G181" s="163">
        <v>28</v>
      </c>
      <c r="H181" s="163">
        <v>18</v>
      </c>
      <c r="I181" s="165" t="e">
        <f>VLOOKUP(B181,#REF!,3,0)</f>
        <v>#REF!</v>
      </c>
      <c r="J181" s="165"/>
      <c r="K181" s="165"/>
      <c r="L181" s="253" t="s">
        <v>363</v>
      </c>
    </row>
    <row r="182" spans="1:22" ht="17.25" hidden="1" customHeight="1" outlineLevel="1">
      <c r="A182" s="253"/>
      <c r="B182" s="161" t="s">
        <v>627</v>
      </c>
      <c r="C182" s="161"/>
      <c r="D182" s="161"/>
      <c r="E182" s="162" t="s">
        <v>1</v>
      </c>
      <c r="F182" s="162" t="s">
        <v>514</v>
      </c>
      <c r="G182" s="163">
        <v>45</v>
      </c>
      <c r="H182" s="163">
        <v>28</v>
      </c>
      <c r="I182" s="165" t="e">
        <f>VLOOKUP(B182,#REF!,3,0)</f>
        <v>#REF!</v>
      </c>
      <c r="J182" s="165"/>
      <c r="K182" s="165"/>
      <c r="L182" s="253" t="s">
        <v>363</v>
      </c>
    </row>
    <row r="183" spans="1:22" ht="17.25" hidden="1" customHeight="1" outlineLevel="1">
      <c r="A183" s="253"/>
      <c r="B183" s="161" t="s">
        <v>628</v>
      </c>
      <c r="C183" s="161"/>
      <c r="D183" s="161"/>
      <c r="E183" s="162" t="s">
        <v>1</v>
      </c>
      <c r="F183" s="162" t="s">
        <v>514</v>
      </c>
      <c r="G183" s="163">
        <v>56</v>
      </c>
      <c r="H183" s="163">
        <v>39</v>
      </c>
      <c r="I183" s="165" t="e">
        <f>VLOOKUP(B183,#REF!,3,0)</f>
        <v>#REF!</v>
      </c>
      <c r="J183" s="165"/>
      <c r="K183" s="165"/>
      <c r="L183" s="253" t="s">
        <v>363</v>
      </c>
    </row>
    <row r="184" spans="1:22" ht="17.25" hidden="1" customHeight="1" outlineLevel="1">
      <c r="A184" s="253"/>
      <c r="B184" s="141"/>
      <c r="C184" s="363"/>
      <c r="D184" s="159"/>
      <c r="E184" s="159"/>
      <c r="F184" s="159"/>
      <c r="G184" s="159"/>
      <c r="H184" s="159"/>
      <c r="I184" s="364"/>
      <c r="J184" s="364"/>
      <c r="K184" s="364"/>
    </row>
    <row r="185" spans="1:22" s="226" customFormat="1" ht="68.25" customHeight="1" collapsed="1">
      <c r="A185" s="253"/>
      <c r="B185" s="410" t="s">
        <v>390</v>
      </c>
      <c r="C185" s="411"/>
      <c r="D185" s="411"/>
      <c r="E185" s="411"/>
      <c r="F185" s="411"/>
      <c r="G185" s="411"/>
      <c r="H185" s="411"/>
      <c r="I185" s="411"/>
      <c r="J185" s="411"/>
      <c r="K185" s="411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</row>
    <row r="186" spans="1:22" ht="17.25" hidden="1" customHeight="1" outlineLevel="1">
      <c r="A186" s="253"/>
      <c r="B186" s="141"/>
      <c r="C186" s="363" t="s">
        <v>853</v>
      </c>
      <c r="D186" s="159"/>
      <c r="E186" s="159"/>
      <c r="F186" s="159"/>
      <c r="G186" s="159"/>
      <c r="H186" s="159"/>
      <c r="I186" s="364"/>
      <c r="J186" s="364"/>
      <c r="K186" s="364"/>
    </row>
    <row r="187" spans="1:22" ht="17.25" hidden="1" customHeight="1" outlineLevel="1">
      <c r="A187" s="253"/>
      <c r="B187" s="161" t="s">
        <v>391</v>
      </c>
      <c r="C187" s="161"/>
      <c r="D187" s="161"/>
      <c r="E187" s="162" t="s">
        <v>1</v>
      </c>
      <c r="F187" s="162" t="s">
        <v>514</v>
      </c>
      <c r="G187" s="163">
        <v>7.1</v>
      </c>
      <c r="H187" s="163">
        <v>8</v>
      </c>
      <c r="I187" s="165" t="e">
        <f>VLOOKUP(B187,#REF!,3,0)</f>
        <v>#REF!</v>
      </c>
      <c r="J187" s="165"/>
      <c r="K187" s="165"/>
      <c r="L187" s="253" t="s">
        <v>363</v>
      </c>
    </row>
    <row r="188" spans="1:22" ht="17.25" hidden="1" customHeight="1" outlineLevel="1">
      <c r="A188" s="253"/>
      <c r="B188" s="161" t="s">
        <v>392</v>
      </c>
      <c r="C188" s="161"/>
      <c r="D188" s="161"/>
      <c r="E188" s="162" t="s">
        <v>1</v>
      </c>
      <c r="F188" s="162" t="s">
        <v>514</v>
      </c>
      <c r="G188" s="163">
        <v>8</v>
      </c>
      <c r="H188" s="163">
        <v>9</v>
      </c>
      <c r="I188" s="165" t="e">
        <f>VLOOKUP(B188,#REF!,3,0)</f>
        <v>#REF!</v>
      </c>
      <c r="J188" s="165"/>
      <c r="K188" s="165"/>
      <c r="L188" s="253" t="s">
        <v>363</v>
      </c>
    </row>
    <row r="189" spans="1:22" ht="17.25" hidden="1" customHeight="1" outlineLevel="1">
      <c r="A189" s="253"/>
      <c r="B189" s="161" t="s">
        <v>393</v>
      </c>
      <c r="C189" s="161"/>
      <c r="D189" s="161"/>
      <c r="E189" s="162" t="s">
        <v>1</v>
      </c>
      <c r="F189" s="162" t="s">
        <v>514</v>
      </c>
      <c r="G189" s="163">
        <v>9</v>
      </c>
      <c r="H189" s="163">
        <v>10</v>
      </c>
      <c r="I189" s="165" t="e">
        <f>VLOOKUP(B189,#REF!,3,0)</f>
        <v>#REF!</v>
      </c>
      <c r="J189" s="165"/>
      <c r="K189" s="165"/>
      <c r="L189" s="253" t="s">
        <v>363</v>
      </c>
    </row>
    <row r="190" spans="1:22" ht="17.25" hidden="1" customHeight="1" outlineLevel="1">
      <c r="A190" s="253"/>
      <c r="B190" s="161" t="s">
        <v>394</v>
      </c>
      <c r="C190" s="161"/>
      <c r="D190" s="161"/>
      <c r="E190" s="162" t="s">
        <v>1</v>
      </c>
      <c r="F190" s="162" t="s">
        <v>514</v>
      </c>
      <c r="G190" s="163">
        <v>11.2</v>
      </c>
      <c r="H190" s="163">
        <v>12.5</v>
      </c>
      <c r="I190" s="165" t="e">
        <f>VLOOKUP(B190,#REF!,3,0)</f>
        <v>#REF!</v>
      </c>
      <c r="J190" s="165"/>
      <c r="K190" s="165"/>
      <c r="L190" s="253" t="s">
        <v>363</v>
      </c>
    </row>
    <row r="191" spans="1:22" ht="17.25" hidden="1" customHeight="1" outlineLevel="1">
      <c r="A191" s="253"/>
      <c r="B191" s="161" t="s">
        <v>395</v>
      </c>
      <c r="C191" s="161"/>
      <c r="D191" s="161"/>
      <c r="E191" s="162" t="s">
        <v>1</v>
      </c>
      <c r="F191" s="162" t="s">
        <v>514</v>
      </c>
      <c r="G191" s="163">
        <v>14</v>
      </c>
      <c r="H191" s="163">
        <v>16</v>
      </c>
      <c r="I191" s="165" t="e">
        <f>VLOOKUP(B191,#REF!,3,0)</f>
        <v>#REF!</v>
      </c>
      <c r="J191" s="165"/>
      <c r="K191" s="165"/>
      <c r="L191" s="253" t="s">
        <v>363</v>
      </c>
    </row>
    <row r="192" spans="1:22" ht="17.25" hidden="1" customHeight="1" outlineLevel="1">
      <c r="A192" s="253"/>
      <c r="B192" s="161" t="s">
        <v>396</v>
      </c>
      <c r="C192" s="161"/>
      <c r="D192" s="161"/>
      <c r="E192" s="162" t="s">
        <v>1</v>
      </c>
      <c r="F192" s="162" t="s">
        <v>514</v>
      </c>
      <c r="G192" s="163">
        <v>16</v>
      </c>
      <c r="H192" s="163">
        <v>17</v>
      </c>
      <c r="I192" s="165" t="e">
        <f>VLOOKUP(B192,#REF!,3,0)</f>
        <v>#REF!</v>
      </c>
      <c r="J192" s="165"/>
      <c r="K192" s="165"/>
      <c r="L192" s="253" t="s">
        <v>363</v>
      </c>
    </row>
    <row r="193" spans="1:22" ht="17.25" hidden="1" customHeight="1" outlineLevel="1">
      <c r="A193" s="253"/>
      <c r="B193" s="161" t="s">
        <v>397</v>
      </c>
      <c r="C193" s="161"/>
      <c r="D193" s="161"/>
      <c r="E193" s="162" t="s">
        <v>1</v>
      </c>
      <c r="F193" s="162" t="s">
        <v>514</v>
      </c>
      <c r="G193" s="163">
        <v>20</v>
      </c>
      <c r="H193" s="163">
        <v>22.5</v>
      </c>
      <c r="I193" s="165" t="e">
        <f>VLOOKUP(B193,#REF!,3,0)</f>
        <v>#REF!</v>
      </c>
      <c r="J193" s="165"/>
      <c r="K193" s="165"/>
      <c r="L193" s="253" t="s">
        <v>363</v>
      </c>
    </row>
    <row r="194" spans="1:22" ht="17.25" hidden="1" customHeight="1" outlineLevel="1">
      <c r="A194" s="253"/>
      <c r="B194" s="161" t="s">
        <v>398</v>
      </c>
      <c r="C194" s="161"/>
      <c r="D194" s="161"/>
      <c r="E194" s="162" t="s">
        <v>1</v>
      </c>
      <c r="F194" s="162" t="s">
        <v>514</v>
      </c>
      <c r="G194" s="163">
        <v>25</v>
      </c>
      <c r="H194" s="163">
        <v>26</v>
      </c>
      <c r="I194" s="165" t="e">
        <f>VLOOKUP(B194,#REF!,3,0)</f>
        <v>#REF!</v>
      </c>
      <c r="J194" s="165"/>
      <c r="K194" s="165"/>
      <c r="L194" s="253" t="s">
        <v>363</v>
      </c>
    </row>
    <row r="195" spans="1:22" ht="17.25" hidden="1" customHeight="1" outlineLevel="1">
      <c r="A195" s="253"/>
      <c r="B195" s="161" t="s">
        <v>399</v>
      </c>
      <c r="C195" s="161"/>
      <c r="D195" s="161"/>
      <c r="E195" s="162" t="s">
        <v>1</v>
      </c>
      <c r="F195" s="162" t="s">
        <v>514</v>
      </c>
      <c r="G195" s="163">
        <v>28</v>
      </c>
      <c r="H195" s="163">
        <v>31.5</v>
      </c>
      <c r="I195" s="165" t="e">
        <f>VLOOKUP(B195,#REF!,3,0)</f>
        <v>#REF!</v>
      </c>
      <c r="J195" s="165"/>
      <c r="K195" s="165"/>
      <c r="L195" s="253" t="s">
        <v>363</v>
      </c>
    </row>
    <row r="196" spans="1:22" ht="17.25" hidden="1" customHeight="1" outlineLevel="1">
      <c r="A196" s="253"/>
      <c r="B196" s="141"/>
      <c r="C196" s="363"/>
      <c r="D196" s="159"/>
      <c r="E196" s="159"/>
      <c r="F196" s="159"/>
      <c r="G196" s="159"/>
      <c r="H196" s="159"/>
      <c r="I196" s="364"/>
      <c r="J196" s="364"/>
      <c r="K196" s="364"/>
    </row>
    <row r="197" spans="1:22" s="226" customFormat="1" ht="73.5" customHeight="1" collapsed="1">
      <c r="A197" s="253"/>
      <c r="B197" s="410" t="s">
        <v>101</v>
      </c>
      <c r="C197" s="411"/>
      <c r="D197" s="411"/>
      <c r="E197" s="411"/>
      <c r="F197" s="411"/>
      <c r="G197" s="411"/>
      <c r="H197" s="411"/>
      <c r="I197" s="411"/>
      <c r="J197" s="411"/>
      <c r="K197" s="411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</row>
    <row r="198" spans="1:22" ht="17.25" hidden="1" customHeight="1" outlineLevel="1">
      <c r="A198" s="253"/>
      <c r="B198" s="141"/>
      <c r="C198" s="363" t="s">
        <v>854</v>
      </c>
      <c r="D198" s="159"/>
      <c r="E198" s="159"/>
      <c r="F198" s="159"/>
      <c r="G198" s="159"/>
      <c r="H198" s="159"/>
      <c r="I198" s="364"/>
      <c r="J198" s="364"/>
      <c r="K198" s="364"/>
    </row>
    <row r="199" spans="1:22" ht="17.25" hidden="1" customHeight="1" outlineLevel="1">
      <c r="A199" s="253"/>
      <c r="B199" s="161" t="s">
        <v>400</v>
      </c>
      <c r="C199" s="161"/>
      <c r="D199" s="161"/>
      <c r="E199" s="162" t="s">
        <v>1</v>
      </c>
      <c r="F199" s="162" t="s">
        <v>514</v>
      </c>
      <c r="G199" s="163">
        <v>3.6</v>
      </c>
      <c r="H199" s="163">
        <v>4</v>
      </c>
      <c r="I199" s="165" t="e">
        <f>VLOOKUP(B199,#REF!,3,0)</f>
        <v>#REF!</v>
      </c>
      <c r="J199" s="165"/>
      <c r="K199" s="165"/>
      <c r="L199" s="253" t="s">
        <v>363</v>
      </c>
    </row>
    <row r="200" spans="1:22" ht="17.25" hidden="1" customHeight="1" outlineLevel="1">
      <c r="A200" s="253"/>
      <c r="B200" s="161" t="s">
        <v>401</v>
      </c>
      <c r="C200" s="161"/>
      <c r="D200" s="161"/>
      <c r="E200" s="162" t="s">
        <v>1</v>
      </c>
      <c r="F200" s="162" t="s">
        <v>514</v>
      </c>
      <c r="G200" s="163">
        <v>4.5</v>
      </c>
      <c r="H200" s="163">
        <v>5</v>
      </c>
      <c r="I200" s="165" t="e">
        <f>VLOOKUP(B200,#REF!,3,0)</f>
        <v>#REF!</v>
      </c>
      <c r="J200" s="165"/>
      <c r="K200" s="165"/>
      <c r="L200" s="253" t="s">
        <v>363</v>
      </c>
    </row>
    <row r="201" spans="1:22" ht="17.25" hidden="1" customHeight="1" outlineLevel="1">
      <c r="A201" s="253"/>
      <c r="B201" s="161" t="s">
        <v>402</v>
      </c>
      <c r="C201" s="161"/>
      <c r="D201" s="161"/>
      <c r="E201" s="162" t="s">
        <v>1</v>
      </c>
      <c r="F201" s="162" t="s">
        <v>514</v>
      </c>
      <c r="G201" s="163">
        <v>5.6</v>
      </c>
      <c r="H201" s="163">
        <v>6.3</v>
      </c>
      <c r="I201" s="165" t="e">
        <f>VLOOKUP(B201,#REF!,3,0)</f>
        <v>#REF!</v>
      </c>
      <c r="J201" s="165"/>
      <c r="K201" s="165"/>
      <c r="L201" s="253" t="s">
        <v>363</v>
      </c>
    </row>
    <row r="202" spans="1:22" ht="17.25" hidden="1" customHeight="1" outlineLevel="1">
      <c r="A202" s="253"/>
      <c r="B202" s="161" t="s">
        <v>403</v>
      </c>
      <c r="C202" s="161"/>
      <c r="D202" s="161"/>
      <c r="E202" s="162" t="s">
        <v>1</v>
      </c>
      <c r="F202" s="162" t="s">
        <v>514</v>
      </c>
      <c r="G202" s="163">
        <v>7.1</v>
      </c>
      <c r="H202" s="163">
        <v>8</v>
      </c>
      <c r="I202" s="165" t="e">
        <f>VLOOKUP(B202,#REF!,3,0)</f>
        <v>#REF!</v>
      </c>
      <c r="J202" s="165"/>
      <c r="K202" s="165"/>
      <c r="L202" s="253" t="s">
        <v>363</v>
      </c>
    </row>
    <row r="203" spans="1:22" ht="17.25" hidden="1" customHeight="1" outlineLevel="1">
      <c r="A203" s="253"/>
      <c r="B203" s="161" t="s">
        <v>404</v>
      </c>
      <c r="C203" s="161"/>
      <c r="D203" s="161"/>
      <c r="E203" s="162" t="s">
        <v>1</v>
      </c>
      <c r="F203" s="162" t="s">
        <v>514</v>
      </c>
      <c r="G203" s="163">
        <v>8</v>
      </c>
      <c r="H203" s="163">
        <v>9</v>
      </c>
      <c r="I203" s="165" t="e">
        <f>VLOOKUP(B203,#REF!,3,0)</f>
        <v>#REF!</v>
      </c>
      <c r="J203" s="165"/>
      <c r="K203" s="165"/>
      <c r="L203" s="253" t="s">
        <v>363</v>
      </c>
    </row>
    <row r="204" spans="1:22" ht="17.25" hidden="1" customHeight="1" outlineLevel="1">
      <c r="A204" s="253"/>
      <c r="B204" s="161" t="s">
        <v>405</v>
      </c>
      <c r="C204" s="161"/>
      <c r="D204" s="161"/>
      <c r="E204" s="162" t="s">
        <v>1</v>
      </c>
      <c r="F204" s="162" t="s">
        <v>514</v>
      </c>
      <c r="G204" s="163">
        <v>9</v>
      </c>
      <c r="H204" s="163">
        <v>10</v>
      </c>
      <c r="I204" s="165" t="e">
        <f>VLOOKUP(B204,#REF!,3,0)</f>
        <v>#REF!</v>
      </c>
      <c r="J204" s="165"/>
      <c r="K204" s="165"/>
      <c r="L204" s="253" t="s">
        <v>363</v>
      </c>
    </row>
    <row r="205" spans="1:22" ht="17.25" hidden="1" customHeight="1" outlineLevel="1">
      <c r="A205" s="253"/>
      <c r="B205" s="161" t="s">
        <v>406</v>
      </c>
      <c r="C205" s="161"/>
      <c r="D205" s="161"/>
      <c r="E205" s="162" t="s">
        <v>1</v>
      </c>
      <c r="F205" s="162" t="s">
        <v>514</v>
      </c>
      <c r="G205" s="163">
        <v>11.2</v>
      </c>
      <c r="H205" s="163">
        <v>12.5</v>
      </c>
      <c r="I205" s="165" t="e">
        <f>VLOOKUP(B205,#REF!,3,0)</f>
        <v>#REF!</v>
      </c>
      <c r="J205" s="165"/>
      <c r="K205" s="165"/>
      <c r="L205" s="253" t="s">
        <v>363</v>
      </c>
    </row>
    <row r="206" spans="1:22" ht="17.25" hidden="1" customHeight="1" outlineLevel="1">
      <c r="A206" s="253"/>
      <c r="B206" s="161" t="s">
        <v>407</v>
      </c>
      <c r="C206" s="161"/>
      <c r="D206" s="161"/>
      <c r="E206" s="162" t="s">
        <v>1</v>
      </c>
      <c r="F206" s="162" t="s">
        <v>514</v>
      </c>
      <c r="G206" s="163">
        <v>14</v>
      </c>
      <c r="H206" s="163">
        <v>15</v>
      </c>
      <c r="I206" s="165" t="e">
        <f>VLOOKUP(B206,#REF!,3,0)</f>
        <v>#REF!</v>
      </c>
      <c r="J206" s="165"/>
      <c r="K206" s="165"/>
      <c r="L206" s="253" t="s">
        <v>363</v>
      </c>
    </row>
    <row r="207" spans="1:22" ht="17.25" hidden="1" customHeight="1" outlineLevel="1">
      <c r="A207" s="253"/>
      <c r="B207" s="141"/>
      <c r="C207" s="363"/>
      <c r="D207" s="159"/>
      <c r="E207" s="159"/>
      <c r="F207" s="159"/>
      <c r="G207" s="159"/>
      <c r="H207" s="159"/>
      <c r="I207" s="364"/>
      <c r="J207" s="364"/>
      <c r="K207" s="364"/>
    </row>
    <row r="208" spans="1:22" s="226" customFormat="1" ht="85.5" customHeight="1" collapsed="1">
      <c r="A208" s="253"/>
      <c r="B208" s="410" t="s">
        <v>629</v>
      </c>
      <c r="C208" s="411"/>
      <c r="D208" s="411"/>
      <c r="E208" s="411"/>
      <c r="F208" s="411"/>
      <c r="G208" s="411"/>
      <c r="H208" s="411"/>
      <c r="I208" s="411"/>
      <c r="J208" s="411"/>
      <c r="K208" s="411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</row>
    <row r="209" spans="1:22" ht="17.25" hidden="1" customHeight="1" outlineLevel="1">
      <c r="A209" s="253"/>
      <c r="B209" s="141"/>
      <c r="C209" s="363" t="s">
        <v>855</v>
      </c>
      <c r="D209" s="159"/>
      <c r="E209" s="159"/>
      <c r="F209" s="159"/>
      <c r="G209" s="159"/>
      <c r="H209" s="159"/>
      <c r="I209" s="364"/>
      <c r="J209" s="364"/>
      <c r="K209" s="364"/>
    </row>
    <row r="210" spans="1:22" ht="17.25" hidden="1" customHeight="1" outlineLevel="1">
      <c r="A210" s="253"/>
      <c r="B210" s="161" t="s">
        <v>630</v>
      </c>
      <c r="C210" s="161"/>
      <c r="D210" s="161"/>
      <c r="E210" s="162" t="s">
        <v>1</v>
      </c>
      <c r="F210" s="162" t="s">
        <v>514</v>
      </c>
      <c r="G210" s="163">
        <v>2.2000000000000002</v>
      </c>
      <c r="H210" s="163">
        <v>2.6</v>
      </c>
      <c r="I210" s="165" t="e">
        <f>VLOOKUP(B210,#REF!,3,0)</f>
        <v>#REF!</v>
      </c>
      <c r="J210" s="165"/>
      <c r="K210" s="165"/>
      <c r="L210" s="253" t="s">
        <v>363</v>
      </c>
    </row>
    <row r="211" spans="1:22" ht="17.25" hidden="1" customHeight="1" outlineLevel="1">
      <c r="A211" s="253"/>
      <c r="B211" s="161" t="s">
        <v>631</v>
      </c>
      <c r="C211" s="161"/>
      <c r="D211" s="161"/>
      <c r="E211" s="162" t="s">
        <v>1</v>
      </c>
      <c r="F211" s="162" t="s">
        <v>514</v>
      </c>
      <c r="G211" s="163">
        <v>2.8</v>
      </c>
      <c r="H211" s="163">
        <v>3.2</v>
      </c>
      <c r="I211" s="165" t="e">
        <f>VLOOKUP(B211,#REF!,3,0)</f>
        <v>#REF!</v>
      </c>
      <c r="J211" s="165"/>
      <c r="K211" s="165"/>
      <c r="L211" s="253" t="s">
        <v>363</v>
      </c>
    </row>
    <row r="212" spans="1:22" ht="17.25" hidden="1" customHeight="1" outlineLevel="1">
      <c r="A212" s="253"/>
      <c r="B212" s="161" t="s">
        <v>632</v>
      </c>
      <c r="C212" s="161"/>
      <c r="D212" s="161"/>
      <c r="E212" s="162" t="s">
        <v>1</v>
      </c>
      <c r="F212" s="162" t="s">
        <v>514</v>
      </c>
      <c r="G212" s="163">
        <v>3.6</v>
      </c>
      <c r="H212" s="163">
        <v>4</v>
      </c>
      <c r="I212" s="165" t="e">
        <f>VLOOKUP(B212,#REF!,3,0)</f>
        <v>#REF!</v>
      </c>
      <c r="J212" s="165"/>
      <c r="K212" s="165"/>
      <c r="L212" s="253" t="s">
        <v>363</v>
      </c>
    </row>
    <row r="213" spans="1:22" ht="17.25" hidden="1" customHeight="1" outlineLevel="1">
      <c r="A213" s="253"/>
      <c r="B213" s="161" t="s">
        <v>633</v>
      </c>
      <c r="C213" s="161"/>
      <c r="D213" s="161"/>
      <c r="E213" s="162" t="s">
        <v>1</v>
      </c>
      <c r="F213" s="162" t="s">
        <v>514</v>
      </c>
      <c r="G213" s="163">
        <v>4.5</v>
      </c>
      <c r="H213" s="163">
        <v>5</v>
      </c>
      <c r="I213" s="165" t="e">
        <f>VLOOKUP(B213,#REF!,3,0)</f>
        <v>#REF!</v>
      </c>
      <c r="J213" s="165"/>
      <c r="K213" s="165"/>
      <c r="L213" s="253" t="s">
        <v>363</v>
      </c>
    </row>
    <row r="214" spans="1:22" ht="17.25" hidden="1" customHeight="1" outlineLevel="1">
      <c r="A214" s="253"/>
      <c r="B214" s="141"/>
      <c r="C214" s="363"/>
      <c r="D214" s="159"/>
      <c r="E214" s="159"/>
      <c r="F214" s="159"/>
      <c r="G214" s="159"/>
      <c r="H214" s="159"/>
      <c r="I214" s="364"/>
      <c r="J214" s="364"/>
      <c r="K214" s="364"/>
    </row>
    <row r="215" spans="1:22" s="226" customFormat="1" ht="70.5" customHeight="1" collapsed="1">
      <c r="A215" s="253"/>
      <c r="B215" s="410" t="s">
        <v>408</v>
      </c>
      <c r="C215" s="411"/>
      <c r="D215" s="411"/>
      <c r="E215" s="411"/>
      <c r="F215" s="411"/>
      <c r="G215" s="411"/>
      <c r="H215" s="411"/>
      <c r="I215" s="411"/>
      <c r="J215" s="411"/>
      <c r="K215" s="411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</row>
    <row r="216" spans="1:22" hidden="1" outlineLevel="1">
      <c r="A216" s="253"/>
      <c r="B216" s="141"/>
      <c r="C216" s="363" t="s">
        <v>856</v>
      </c>
      <c r="D216" s="159"/>
      <c r="E216" s="159"/>
      <c r="F216" s="159"/>
      <c r="G216" s="159"/>
      <c r="H216" s="159"/>
      <c r="I216" s="364"/>
      <c r="J216" s="364"/>
      <c r="K216" s="364"/>
    </row>
    <row r="217" spans="1:22" ht="17.25" hidden="1" customHeight="1" outlineLevel="1">
      <c r="A217" s="253"/>
      <c r="B217" s="161" t="s">
        <v>322</v>
      </c>
      <c r="C217" s="161"/>
      <c r="D217" s="161" t="s">
        <v>62</v>
      </c>
      <c r="E217" s="162" t="s">
        <v>1</v>
      </c>
      <c r="F217" s="162" t="s">
        <v>514</v>
      </c>
      <c r="G217" s="163">
        <v>1.8</v>
      </c>
      <c r="H217" s="163">
        <v>2.2000000000000002</v>
      </c>
      <c r="I217" s="165" t="e">
        <f>VLOOKUP(B217,#REF!,3,0)</f>
        <v>#REF!</v>
      </c>
      <c r="J217" s="165"/>
      <c r="K217" s="165"/>
      <c r="L217" s="253" t="s">
        <v>364</v>
      </c>
    </row>
    <row r="218" spans="1:22" ht="17.25" hidden="1" customHeight="1" outlineLevel="1">
      <c r="A218" s="253"/>
      <c r="B218" s="161" t="s">
        <v>61</v>
      </c>
      <c r="C218" s="161"/>
      <c r="D218" s="161" t="s">
        <v>62</v>
      </c>
      <c r="E218" s="162" t="s">
        <v>1</v>
      </c>
      <c r="F218" s="162" t="s">
        <v>514</v>
      </c>
      <c r="G218" s="163">
        <v>2.2000000000000002</v>
      </c>
      <c r="H218" s="163">
        <v>2.6</v>
      </c>
      <c r="I218" s="165" t="e">
        <f>VLOOKUP(B218,#REF!,3,0)</f>
        <v>#REF!</v>
      </c>
      <c r="J218" s="165"/>
      <c r="K218" s="165"/>
      <c r="L218" s="253" t="s">
        <v>364</v>
      </c>
    </row>
    <row r="219" spans="1:22" ht="17.25" hidden="1" customHeight="1" outlineLevel="1">
      <c r="A219" s="253"/>
      <c r="B219" s="161" t="s">
        <v>63</v>
      </c>
      <c r="C219" s="161"/>
      <c r="D219" s="161" t="s">
        <v>62</v>
      </c>
      <c r="E219" s="162" t="s">
        <v>1</v>
      </c>
      <c r="F219" s="162" t="s">
        <v>514</v>
      </c>
      <c r="G219" s="163">
        <v>2.8</v>
      </c>
      <c r="H219" s="163">
        <v>3.2</v>
      </c>
      <c r="I219" s="165" t="e">
        <f>VLOOKUP(B219,#REF!,3,0)</f>
        <v>#REF!</v>
      </c>
      <c r="J219" s="165"/>
      <c r="K219" s="165"/>
      <c r="L219" s="253" t="s">
        <v>364</v>
      </c>
    </row>
    <row r="220" spans="1:22" ht="17.25" hidden="1" customHeight="1" outlineLevel="1">
      <c r="A220" s="253"/>
      <c r="B220" s="161" t="s">
        <v>64</v>
      </c>
      <c r="C220" s="161"/>
      <c r="D220" s="161" t="s">
        <v>62</v>
      </c>
      <c r="E220" s="162" t="s">
        <v>1</v>
      </c>
      <c r="F220" s="162" t="s">
        <v>514</v>
      </c>
      <c r="G220" s="163">
        <v>3.6</v>
      </c>
      <c r="H220" s="163">
        <v>4</v>
      </c>
      <c r="I220" s="165" t="e">
        <f>VLOOKUP(B220,#REF!,3,0)</f>
        <v>#REF!</v>
      </c>
      <c r="J220" s="165"/>
      <c r="K220" s="165"/>
      <c r="L220" s="253" t="s">
        <v>364</v>
      </c>
    </row>
    <row r="221" spans="1:22" ht="17.25" hidden="1" customHeight="1" outlineLevel="1">
      <c r="A221" s="253"/>
      <c r="B221" s="161" t="s">
        <v>65</v>
      </c>
      <c r="C221" s="161"/>
      <c r="D221" s="161" t="s">
        <v>66</v>
      </c>
      <c r="E221" s="162" t="s">
        <v>1</v>
      </c>
      <c r="F221" s="162" t="s">
        <v>514</v>
      </c>
      <c r="G221" s="163">
        <v>4.5</v>
      </c>
      <c r="H221" s="163">
        <v>5</v>
      </c>
      <c r="I221" s="165" t="e">
        <f>VLOOKUP(B221,#REF!,3,0)</f>
        <v>#REF!</v>
      </c>
      <c r="J221" s="165"/>
      <c r="K221" s="165"/>
      <c r="L221" s="253" t="s">
        <v>364</v>
      </c>
    </row>
    <row r="222" spans="1:22" ht="17.25" hidden="1" customHeight="1" outlineLevel="1">
      <c r="A222" s="253"/>
      <c r="B222" s="161" t="s">
        <v>67</v>
      </c>
      <c r="C222" s="161"/>
      <c r="D222" s="161" t="s">
        <v>66</v>
      </c>
      <c r="E222" s="162" t="s">
        <v>1</v>
      </c>
      <c r="F222" s="162" t="s">
        <v>514</v>
      </c>
      <c r="G222" s="163">
        <v>5.6</v>
      </c>
      <c r="H222" s="163">
        <v>6.3</v>
      </c>
      <c r="I222" s="165" t="e">
        <f>VLOOKUP(B222,#REF!,3,0)</f>
        <v>#REF!</v>
      </c>
      <c r="J222" s="165"/>
      <c r="K222" s="165"/>
      <c r="L222" s="253" t="s">
        <v>364</v>
      </c>
    </row>
    <row r="223" spans="1:22" ht="17.25" hidden="1" customHeight="1" outlineLevel="1">
      <c r="A223" s="253"/>
      <c r="B223" s="161" t="s">
        <v>68</v>
      </c>
      <c r="C223" s="161"/>
      <c r="D223" s="161" t="s">
        <v>66</v>
      </c>
      <c r="E223" s="162" t="s">
        <v>1</v>
      </c>
      <c r="F223" s="162" t="s">
        <v>514</v>
      </c>
      <c r="G223" s="163">
        <v>7.1</v>
      </c>
      <c r="H223" s="163">
        <v>8</v>
      </c>
      <c r="I223" s="165" t="e">
        <f>VLOOKUP(B223,#REF!,3,0)</f>
        <v>#REF!</v>
      </c>
      <c r="J223" s="165"/>
      <c r="K223" s="165"/>
      <c r="L223" s="253" t="s">
        <v>364</v>
      </c>
    </row>
    <row r="224" spans="1:22" hidden="1" outlineLevel="1">
      <c r="A224" s="253"/>
      <c r="B224" s="141"/>
      <c r="C224" s="363"/>
      <c r="D224" s="159"/>
      <c r="E224" s="159"/>
      <c r="F224" s="159"/>
      <c r="G224" s="159"/>
      <c r="H224" s="159"/>
      <c r="I224" s="364"/>
      <c r="J224" s="364"/>
      <c r="K224" s="364"/>
    </row>
    <row r="225" spans="1:22" s="226" customFormat="1" ht="67.5" customHeight="1" collapsed="1">
      <c r="A225" s="253"/>
      <c r="B225" s="410" t="s">
        <v>365</v>
      </c>
      <c r="C225" s="411"/>
      <c r="D225" s="411"/>
      <c r="E225" s="411"/>
      <c r="F225" s="411"/>
      <c r="G225" s="411"/>
      <c r="H225" s="411"/>
      <c r="I225" s="411"/>
      <c r="J225" s="411"/>
      <c r="K225" s="411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</row>
    <row r="226" spans="1:22" ht="17.25" hidden="1" customHeight="1" outlineLevel="1">
      <c r="A226" s="253"/>
      <c r="B226" s="141"/>
      <c r="C226" s="363" t="s">
        <v>857</v>
      </c>
      <c r="D226" s="159"/>
      <c r="E226" s="159"/>
      <c r="F226" s="159"/>
      <c r="G226" s="159"/>
      <c r="H226" s="159"/>
      <c r="I226" s="364"/>
      <c r="J226" s="364"/>
      <c r="K226" s="364"/>
    </row>
    <row r="227" spans="1:22" ht="17.25" hidden="1" customHeight="1" outlineLevel="1">
      <c r="A227" s="253"/>
      <c r="B227" s="161" t="s">
        <v>70</v>
      </c>
      <c r="C227" s="161"/>
      <c r="D227" s="161" t="s">
        <v>71</v>
      </c>
      <c r="E227" s="162" t="s">
        <v>1</v>
      </c>
      <c r="F227" s="162" t="s">
        <v>514</v>
      </c>
      <c r="G227" s="163">
        <v>1.5</v>
      </c>
      <c r="H227" s="163">
        <v>1.7</v>
      </c>
      <c r="I227" s="165" t="e">
        <f>VLOOKUP(B227,#REF!,3,0)</f>
        <v>#REF!</v>
      </c>
      <c r="J227" s="165"/>
      <c r="K227" s="165"/>
      <c r="L227" s="253" t="s">
        <v>364</v>
      </c>
    </row>
    <row r="228" spans="1:22" ht="17.25" hidden="1" customHeight="1" outlineLevel="1">
      <c r="A228" s="253"/>
      <c r="B228" s="161" t="s">
        <v>72</v>
      </c>
      <c r="C228" s="161"/>
      <c r="D228" s="161" t="s">
        <v>71</v>
      </c>
      <c r="E228" s="162" t="s">
        <v>1</v>
      </c>
      <c r="F228" s="162" t="s">
        <v>514</v>
      </c>
      <c r="G228" s="163">
        <v>2.2000000000000002</v>
      </c>
      <c r="H228" s="163">
        <v>2.4</v>
      </c>
      <c r="I228" s="165" t="e">
        <f>VLOOKUP(B228,#REF!,3,0)</f>
        <v>#REF!</v>
      </c>
      <c r="J228" s="165"/>
      <c r="K228" s="165"/>
      <c r="L228" s="253" t="s">
        <v>364</v>
      </c>
    </row>
    <row r="229" spans="1:22" ht="17.25" hidden="1" customHeight="1" outlineLevel="1">
      <c r="A229" s="253"/>
      <c r="B229" s="161" t="s">
        <v>73</v>
      </c>
      <c r="C229" s="161"/>
      <c r="D229" s="161" t="s">
        <v>71</v>
      </c>
      <c r="E229" s="162" t="s">
        <v>1</v>
      </c>
      <c r="F229" s="162" t="s">
        <v>514</v>
      </c>
      <c r="G229" s="163">
        <v>2.8</v>
      </c>
      <c r="H229" s="163">
        <v>3.2</v>
      </c>
      <c r="I229" s="165" t="e">
        <f>VLOOKUP(B229,#REF!,3,0)</f>
        <v>#REF!</v>
      </c>
      <c r="J229" s="165"/>
      <c r="K229" s="165"/>
      <c r="L229" s="253" t="s">
        <v>364</v>
      </c>
    </row>
    <row r="230" spans="1:22" ht="17.25" hidden="1" customHeight="1" outlineLevel="1">
      <c r="A230" s="253"/>
      <c r="B230" s="161" t="s">
        <v>74</v>
      </c>
      <c r="C230" s="161"/>
      <c r="D230" s="161" t="s">
        <v>71</v>
      </c>
      <c r="E230" s="162" t="s">
        <v>1</v>
      </c>
      <c r="F230" s="162" t="s">
        <v>514</v>
      </c>
      <c r="G230" s="163">
        <v>3.6</v>
      </c>
      <c r="H230" s="163">
        <v>4</v>
      </c>
      <c r="I230" s="165" t="e">
        <f>VLOOKUP(B230,#REF!,3,0)</f>
        <v>#REF!</v>
      </c>
      <c r="J230" s="165"/>
      <c r="K230" s="165"/>
      <c r="L230" s="253" t="s">
        <v>364</v>
      </c>
    </row>
    <row r="231" spans="1:22" ht="17.25" hidden="1" customHeight="1" outlineLevel="1">
      <c r="A231" s="253"/>
      <c r="B231" s="161" t="s">
        <v>75</v>
      </c>
      <c r="C231" s="161"/>
      <c r="D231" s="161" t="s">
        <v>71</v>
      </c>
      <c r="E231" s="162" t="s">
        <v>1</v>
      </c>
      <c r="F231" s="162" t="s">
        <v>514</v>
      </c>
      <c r="G231" s="163">
        <v>4.5</v>
      </c>
      <c r="H231" s="163">
        <v>5</v>
      </c>
      <c r="I231" s="165" t="e">
        <f>VLOOKUP(B231,#REF!,3,0)</f>
        <v>#REF!</v>
      </c>
      <c r="J231" s="165"/>
      <c r="K231" s="165"/>
      <c r="L231" s="253" t="s">
        <v>364</v>
      </c>
    </row>
    <row r="232" spans="1:22" ht="17.25" hidden="1" customHeight="1" outlineLevel="1">
      <c r="A232" s="253"/>
      <c r="B232" s="161" t="s">
        <v>76</v>
      </c>
      <c r="C232" s="161"/>
      <c r="D232" s="161" t="s">
        <v>71</v>
      </c>
      <c r="E232" s="162" t="s">
        <v>1</v>
      </c>
      <c r="F232" s="162" t="s">
        <v>514</v>
      </c>
      <c r="G232" s="163">
        <v>5.6</v>
      </c>
      <c r="H232" s="163">
        <v>6.1</v>
      </c>
      <c r="I232" s="165" t="e">
        <f>VLOOKUP(B232,#REF!,3,0)</f>
        <v>#REF!</v>
      </c>
      <c r="J232" s="165"/>
      <c r="K232" s="165"/>
      <c r="L232" s="253" t="s">
        <v>364</v>
      </c>
    </row>
    <row r="233" spans="1:22" ht="17.25" hidden="1" customHeight="1" outlineLevel="1">
      <c r="A233" s="253"/>
      <c r="B233" s="141"/>
      <c r="C233" s="363"/>
      <c r="D233" s="159"/>
      <c r="E233" s="159"/>
      <c r="F233" s="159"/>
      <c r="G233" s="159"/>
      <c r="H233" s="159"/>
      <c r="I233" s="364"/>
      <c r="J233" s="364"/>
      <c r="K233" s="364"/>
    </row>
    <row r="234" spans="1:22" ht="17.25" hidden="1" customHeight="1" outlineLevel="1">
      <c r="A234" s="253"/>
      <c r="B234" s="141"/>
      <c r="C234" s="363"/>
      <c r="D234" s="159"/>
      <c r="E234" s="159"/>
      <c r="F234" s="159"/>
      <c r="G234" s="159"/>
      <c r="H234" s="159"/>
      <c r="I234" s="364"/>
      <c r="J234" s="364"/>
      <c r="K234" s="364"/>
    </row>
    <row r="235" spans="1:22" s="226" customFormat="1" ht="67.5" customHeight="1" collapsed="1">
      <c r="A235" s="253"/>
      <c r="B235" s="410" t="s">
        <v>77</v>
      </c>
      <c r="C235" s="411"/>
      <c r="D235" s="411"/>
      <c r="E235" s="411"/>
      <c r="F235" s="411"/>
      <c r="G235" s="411"/>
      <c r="H235" s="411"/>
      <c r="I235" s="411"/>
      <c r="J235" s="411"/>
      <c r="K235" s="411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</row>
    <row r="236" spans="1:22" ht="17.25" hidden="1" customHeight="1" outlineLevel="1">
      <c r="A236" s="253"/>
      <c r="B236" s="141"/>
      <c r="C236" s="363" t="s">
        <v>858</v>
      </c>
      <c r="D236" s="159"/>
      <c r="E236" s="159"/>
      <c r="F236" s="159"/>
      <c r="G236" s="159"/>
      <c r="H236" s="159"/>
      <c r="I236" s="364"/>
      <c r="J236" s="364"/>
      <c r="K236" s="364"/>
    </row>
    <row r="237" spans="1:22" ht="17.25" hidden="1" customHeight="1" outlineLevel="1">
      <c r="A237" s="253"/>
      <c r="B237" s="161" t="s">
        <v>78</v>
      </c>
      <c r="C237" s="161"/>
      <c r="D237" s="161" t="s">
        <v>79</v>
      </c>
      <c r="E237" s="162" t="s">
        <v>1</v>
      </c>
      <c r="F237" s="162" t="s">
        <v>514</v>
      </c>
      <c r="G237" s="163">
        <v>2.8</v>
      </c>
      <c r="H237" s="163">
        <v>3.2</v>
      </c>
      <c r="I237" s="165" t="e">
        <f>VLOOKUP(B237,#REF!,3,0)</f>
        <v>#REF!</v>
      </c>
      <c r="J237" s="165"/>
      <c r="K237" s="165"/>
      <c r="L237" s="253" t="s">
        <v>364</v>
      </c>
    </row>
    <row r="238" spans="1:22" ht="17.25" hidden="1" customHeight="1" outlineLevel="1">
      <c r="A238" s="253"/>
      <c r="B238" s="161" t="s">
        <v>80</v>
      </c>
      <c r="C238" s="161"/>
      <c r="D238" s="161" t="s">
        <v>79</v>
      </c>
      <c r="E238" s="162" t="s">
        <v>1</v>
      </c>
      <c r="F238" s="162" t="s">
        <v>514</v>
      </c>
      <c r="G238" s="163">
        <v>3.6</v>
      </c>
      <c r="H238" s="163">
        <v>4</v>
      </c>
      <c r="I238" s="165" t="e">
        <f>VLOOKUP(B238,#REF!,3,0)</f>
        <v>#REF!</v>
      </c>
      <c r="J238" s="165"/>
      <c r="K238" s="165"/>
      <c r="L238" s="253" t="s">
        <v>364</v>
      </c>
    </row>
    <row r="239" spans="1:22" ht="17.25" hidden="1" customHeight="1" outlineLevel="1">
      <c r="A239" s="253"/>
      <c r="B239" s="161" t="s">
        <v>81</v>
      </c>
      <c r="C239" s="161"/>
      <c r="D239" s="161" t="s">
        <v>79</v>
      </c>
      <c r="E239" s="162" t="s">
        <v>1</v>
      </c>
      <c r="F239" s="162" t="s">
        <v>514</v>
      </c>
      <c r="G239" s="163">
        <v>4.5</v>
      </c>
      <c r="H239" s="163">
        <v>5</v>
      </c>
      <c r="I239" s="165" t="e">
        <f>VLOOKUP(B239,#REF!,3,0)</f>
        <v>#REF!</v>
      </c>
      <c r="J239" s="165"/>
      <c r="K239" s="165"/>
      <c r="L239" s="253" t="s">
        <v>364</v>
      </c>
    </row>
    <row r="240" spans="1:22" ht="17.25" hidden="1" customHeight="1" outlineLevel="1">
      <c r="A240" s="253"/>
      <c r="B240" s="161" t="s">
        <v>82</v>
      </c>
      <c r="C240" s="161"/>
      <c r="D240" s="161" t="s">
        <v>79</v>
      </c>
      <c r="E240" s="162" t="s">
        <v>1</v>
      </c>
      <c r="F240" s="162" t="s">
        <v>514</v>
      </c>
      <c r="G240" s="163">
        <v>5.6</v>
      </c>
      <c r="H240" s="163">
        <v>6.3</v>
      </c>
      <c r="I240" s="165" t="e">
        <f>VLOOKUP(B240,#REF!,3,0)</f>
        <v>#REF!</v>
      </c>
      <c r="J240" s="165"/>
      <c r="K240" s="165"/>
      <c r="L240" s="253" t="s">
        <v>364</v>
      </c>
    </row>
    <row r="241" spans="1:12" ht="17.25" hidden="1" customHeight="1" outlineLevel="1">
      <c r="A241" s="253"/>
      <c r="B241" s="161" t="s">
        <v>83</v>
      </c>
      <c r="C241" s="161"/>
      <c r="D241" s="161" t="s">
        <v>79</v>
      </c>
      <c r="E241" s="162" t="s">
        <v>1</v>
      </c>
      <c r="F241" s="162" t="s">
        <v>514</v>
      </c>
      <c r="G241" s="163">
        <v>7.1</v>
      </c>
      <c r="H241" s="163">
        <v>8</v>
      </c>
      <c r="I241" s="165" t="e">
        <f>VLOOKUP(B241,#REF!,3,0)</f>
        <v>#REF!</v>
      </c>
      <c r="J241" s="165"/>
      <c r="K241" s="165"/>
      <c r="L241" s="253" t="s">
        <v>364</v>
      </c>
    </row>
    <row r="242" spans="1:12" ht="17.25" hidden="1" customHeight="1" outlineLevel="1">
      <c r="A242" s="253"/>
      <c r="B242" s="161" t="s">
        <v>84</v>
      </c>
      <c r="C242" s="161"/>
      <c r="D242" s="161" t="s">
        <v>79</v>
      </c>
      <c r="E242" s="162" t="s">
        <v>1</v>
      </c>
      <c r="F242" s="162" t="s">
        <v>514</v>
      </c>
      <c r="G242" s="163">
        <v>8</v>
      </c>
      <c r="H242" s="163">
        <v>9</v>
      </c>
      <c r="I242" s="165" t="e">
        <f>VLOOKUP(B242,#REF!,3,0)</f>
        <v>#REF!</v>
      </c>
      <c r="J242" s="165"/>
      <c r="K242" s="165"/>
      <c r="L242" s="253" t="s">
        <v>364</v>
      </c>
    </row>
    <row r="243" spans="1:12" ht="17.25" hidden="1" customHeight="1" outlineLevel="1">
      <c r="A243" s="253"/>
      <c r="B243" s="161" t="s">
        <v>85</v>
      </c>
      <c r="C243" s="161"/>
      <c r="D243" s="161" t="s">
        <v>79</v>
      </c>
      <c r="E243" s="162" t="s">
        <v>1</v>
      </c>
      <c r="F243" s="162" t="s">
        <v>514</v>
      </c>
      <c r="G243" s="163">
        <v>9</v>
      </c>
      <c r="H243" s="163">
        <v>10</v>
      </c>
      <c r="I243" s="165" t="e">
        <f>VLOOKUP(B243,#REF!,3,0)</f>
        <v>#REF!</v>
      </c>
      <c r="J243" s="165"/>
      <c r="K243" s="165"/>
      <c r="L243" s="253" t="s">
        <v>364</v>
      </c>
    </row>
    <row r="244" spans="1:12" ht="17.25" hidden="1" customHeight="1" outlineLevel="1">
      <c r="A244" s="253"/>
      <c r="B244" s="161" t="s">
        <v>86</v>
      </c>
      <c r="C244" s="161"/>
      <c r="D244" s="161" t="s">
        <v>79</v>
      </c>
      <c r="E244" s="162" t="s">
        <v>1</v>
      </c>
      <c r="F244" s="162" t="s">
        <v>514</v>
      </c>
      <c r="G244" s="163">
        <v>10</v>
      </c>
      <c r="H244" s="163">
        <v>11.1</v>
      </c>
      <c r="I244" s="165" t="e">
        <f>VLOOKUP(B244,#REF!,3,0)</f>
        <v>#REF!</v>
      </c>
      <c r="J244" s="165"/>
      <c r="K244" s="165"/>
      <c r="L244" s="253" t="s">
        <v>364</v>
      </c>
    </row>
    <row r="245" spans="1:12" ht="17.25" hidden="1" customHeight="1" outlineLevel="1">
      <c r="A245" s="253"/>
      <c r="B245" s="161" t="s">
        <v>87</v>
      </c>
      <c r="C245" s="161"/>
      <c r="D245" s="161" t="s">
        <v>79</v>
      </c>
      <c r="E245" s="162" t="s">
        <v>1</v>
      </c>
      <c r="F245" s="162" t="s">
        <v>514</v>
      </c>
      <c r="G245" s="163">
        <v>11.2</v>
      </c>
      <c r="H245" s="163">
        <v>12.5</v>
      </c>
      <c r="I245" s="165" t="e">
        <f>VLOOKUP(B245,#REF!,3,0)</f>
        <v>#REF!</v>
      </c>
      <c r="J245" s="165"/>
      <c r="K245" s="165"/>
      <c r="L245" s="253" t="s">
        <v>364</v>
      </c>
    </row>
    <row r="246" spans="1:12" hidden="1" outlineLevel="1">
      <c r="A246" s="253"/>
      <c r="B246" s="141"/>
      <c r="C246" s="363" t="s">
        <v>859</v>
      </c>
      <c r="D246" s="159"/>
      <c r="E246" s="159"/>
      <c r="F246" s="159"/>
      <c r="G246" s="159"/>
      <c r="H246" s="159"/>
      <c r="I246" s="364"/>
      <c r="J246" s="364"/>
      <c r="K246" s="364"/>
    </row>
    <row r="247" spans="1:12" ht="17.25" hidden="1" customHeight="1" outlineLevel="1">
      <c r="A247" s="253"/>
      <c r="B247" s="161" t="s">
        <v>409</v>
      </c>
      <c r="C247" s="161"/>
      <c r="D247" s="161" t="s">
        <v>79</v>
      </c>
      <c r="E247" s="162" t="s">
        <v>1</v>
      </c>
      <c r="F247" s="162" t="s">
        <v>514</v>
      </c>
      <c r="G247" s="163">
        <v>2.8</v>
      </c>
      <c r="H247" s="163">
        <v>3.2</v>
      </c>
      <c r="I247" s="165" t="e">
        <f>VLOOKUP(B247,#REF!,3,0)</f>
        <v>#REF!</v>
      </c>
      <c r="J247" s="165"/>
      <c r="K247" s="165"/>
      <c r="L247" s="253" t="s">
        <v>364</v>
      </c>
    </row>
    <row r="248" spans="1:12" ht="17.25" hidden="1" customHeight="1" outlineLevel="1">
      <c r="A248" s="253"/>
      <c r="B248" s="161" t="s">
        <v>410</v>
      </c>
      <c r="C248" s="161"/>
      <c r="D248" s="161" t="s">
        <v>79</v>
      </c>
      <c r="E248" s="162" t="s">
        <v>1</v>
      </c>
      <c r="F248" s="162" t="s">
        <v>514</v>
      </c>
      <c r="G248" s="163">
        <v>3.6</v>
      </c>
      <c r="H248" s="163">
        <v>4</v>
      </c>
      <c r="I248" s="165" t="e">
        <f>VLOOKUP(B248,#REF!,3,0)</f>
        <v>#REF!</v>
      </c>
      <c r="J248" s="165"/>
      <c r="K248" s="165"/>
      <c r="L248" s="253" t="s">
        <v>364</v>
      </c>
    </row>
    <row r="249" spans="1:12" ht="17.25" hidden="1" customHeight="1" outlineLevel="1">
      <c r="A249" s="253"/>
      <c r="B249" s="161" t="s">
        <v>411</v>
      </c>
      <c r="C249" s="161"/>
      <c r="D249" s="161" t="s">
        <v>79</v>
      </c>
      <c r="E249" s="162" t="s">
        <v>1</v>
      </c>
      <c r="F249" s="162" t="s">
        <v>514</v>
      </c>
      <c r="G249" s="163">
        <v>4.5</v>
      </c>
      <c r="H249" s="163">
        <v>5</v>
      </c>
      <c r="I249" s="165" t="e">
        <f>VLOOKUP(B249,#REF!,3,0)</f>
        <v>#REF!</v>
      </c>
      <c r="J249" s="165"/>
      <c r="K249" s="165"/>
      <c r="L249" s="253" t="s">
        <v>364</v>
      </c>
    </row>
    <row r="250" spans="1:12" ht="17.25" hidden="1" customHeight="1" outlineLevel="1">
      <c r="A250" s="253"/>
      <c r="B250" s="161" t="s">
        <v>412</v>
      </c>
      <c r="C250" s="161"/>
      <c r="D250" s="161" t="s">
        <v>79</v>
      </c>
      <c r="E250" s="162" t="s">
        <v>1</v>
      </c>
      <c r="F250" s="162" t="s">
        <v>514</v>
      </c>
      <c r="G250" s="163">
        <v>5.6</v>
      </c>
      <c r="H250" s="163">
        <v>6.3</v>
      </c>
      <c r="I250" s="165" t="e">
        <f>VLOOKUP(B250,#REF!,3,0)</f>
        <v>#REF!</v>
      </c>
      <c r="J250" s="165"/>
      <c r="K250" s="165"/>
      <c r="L250" s="253" t="s">
        <v>364</v>
      </c>
    </row>
    <row r="251" spans="1:12" ht="17.25" hidden="1" customHeight="1" outlineLevel="1">
      <c r="A251" s="253"/>
      <c r="B251" s="161" t="s">
        <v>413</v>
      </c>
      <c r="C251" s="161"/>
      <c r="D251" s="161" t="s">
        <v>79</v>
      </c>
      <c r="E251" s="162" t="s">
        <v>1</v>
      </c>
      <c r="F251" s="162" t="s">
        <v>514</v>
      </c>
      <c r="G251" s="163">
        <v>7.1</v>
      </c>
      <c r="H251" s="163">
        <v>8</v>
      </c>
      <c r="I251" s="165" t="e">
        <f>VLOOKUP(B251,#REF!,3,0)</f>
        <v>#REF!</v>
      </c>
      <c r="J251" s="165"/>
      <c r="K251" s="165"/>
      <c r="L251" s="253" t="s">
        <v>364</v>
      </c>
    </row>
    <row r="252" spans="1:12" ht="17.25" hidden="1" customHeight="1" outlineLevel="1">
      <c r="A252" s="253"/>
      <c r="B252" s="161" t="s">
        <v>414</v>
      </c>
      <c r="C252" s="161"/>
      <c r="D252" s="161" t="s">
        <v>79</v>
      </c>
      <c r="E252" s="162" t="s">
        <v>1</v>
      </c>
      <c r="F252" s="162" t="s">
        <v>514</v>
      </c>
      <c r="G252" s="163">
        <v>8</v>
      </c>
      <c r="H252" s="163">
        <v>9</v>
      </c>
      <c r="I252" s="165" t="e">
        <f>VLOOKUP(B252,#REF!,3,0)</f>
        <v>#REF!</v>
      </c>
      <c r="J252" s="165"/>
      <c r="K252" s="165"/>
      <c r="L252" s="253" t="s">
        <v>364</v>
      </c>
    </row>
    <row r="253" spans="1:12" ht="17.25" hidden="1" customHeight="1" outlineLevel="1">
      <c r="A253" s="253"/>
      <c r="B253" s="161" t="s">
        <v>415</v>
      </c>
      <c r="C253" s="161"/>
      <c r="D253" s="161" t="s">
        <v>79</v>
      </c>
      <c r="E253" s="162" t="s">
        <v>1</v>
      </c>
      <c r="F253" s="162" t="s">
        <v>514</v>
      </c>
      <c r="G253" s="163">
        <v>9</v>
      </c>
      <c r="H253" s="163">
        <v>10</v>
      </c>
      <c r="I253" s="165" t="e">
        <f>VLOOKUP(B253,#REF!,3,0)</f>
        <v>#REF!</v>
      </c>
      <c r="J253" s="165"/>
      <c r="K253" s="165"/>
      <c r="L253" s="253" t="s">
        <v>364</v>
      </c>
    </row>
    <row r="254" spans="1:12" ht="17.25" hidden="1" customHeight="1" outlineLevel="1">
      <c r="A254" s="253"/>
      <c r="B254" s="161" t="s">
        <v>416</v>
      </c>
      <c r="C254" s="161"/>
      <c r="D254" s="161" t="s">
        <v>79</v>
      </c>
      <c r="E254" s="162" t="s">
        <v>1</v>
      </c>
      <c r="F254" s="162" t="s">
        <v>514</v>
      </c>
      <c r="G254" s="163">
        <v>10</v>
      </c>
      <c r="H254" s="163">
        <v>11</v>
      </c>
      <c r="I254" s="165" t="e">
        <f>VLOOKUP(B254,#REF!,3,0)</f>
        <v>#REF!</v>
      </c>
      <c r="J254" s="165"/>
      <c r="K254" s="165"/>
      <c r="L254" s="253" t="s">
        <v>364</v>
      </c>
    </row>
    <row r="255" spans="1:12" ht="17.25" hidden="1" customHeight="1" outlineLevel="1">
      <c r="A255" s="253"/>
      <c r="B255" s="161" t="s">
        <v>417</v>
      </c>
      <c r="C255" s="161"/>
      <c r="D255" s="161" t="s">
        <v>79</v>
      </c>
      <c r="E255" s="162" t="s">
        <v>1</v>
      </c>
      <c r="F255" s="162" t="s">
        <v>514</v>
      </c>
      <c r="G255" s="163">
        <v>11.2</v>
      </c>
      <c r="H255" s="163">
        <v>12.5</v>
      </c>
      <c r="I255" s="165" t="e">
        <f>VLOOKUP(B255,#REF!,3,0)</f>
        <v>#REF!</v>
      </c>
      <c r="J255" s="165"/>
      <c r="K255" s="165"/>
      <c r="L255" s="253" t="s">
        <v>364</v>
      </c>
    </row>
    <row r="256" spans="1:12" ht="17.25" hidden="1" customHeight="1" outlineLevel="1">
      <c r="A256" s="253"/>
      <c r="B256" s="161" t="s">
        <v>418</v>
      </c>
      <c r="C256" s="161"/>
      <c r="D256" s="161" t="s">
        <v>79</v>
      </c>
      <c r="E256" s="162" t="s">
        <v>1</v>
      </c>
      <c r="F256" s="162" t="s">
        <v>514</v>
      </c>
      <c r="G256" s="163">
        <v>14</v>
      </c>
      <c r="H256" s="163">
        <v>16</v>
      </c>
      <c r="I256" s="165" t="e">
        <f>VLOOKUP(B256,#REF!,3,0)</f>
        <v>#REF!</v>
      </c>
      <c r="J256" s="165"/>
      <c r="K256" s="165"/>
      <c r="L256" s="253" t="s">
        <v>364</v>
      </c>
    </row>
    <row r="257" spans="1:22" ht="17.25" hidden="1" customHeight="1" outlineLevel="1">
      <c r="A257" s="253"/>
      <c r="B257" s="141"/>
      <c r="C257" s="363"/>
      <c r="D257" s="159"/>
      <c r="E257" s="159"/>
      <c r="F257" s="159"/>
      <c r="G257" s="159"/>
      <c r="H257" s="159"/>
      <c r="I257" s="364"/>
      <c r="J257" s="364"/>
      <c r="K257" s="364"/>
    </row>
    <row r="258" spans="1:22" s="226" customFormat="1" ht="67.5" customHeight="1" collapsed="1">
      <c r="A258" s="253"/>
      <c r="B258" s="410" t="s">
        <v>419</v>
      </c>
      <c r="C258" s="411"/>
      <c r="D258" s="411"/>
      <c r="E258" s="411"/>
      <c r="F258" s="411"/>
      <c r="G258" s="411"/>
      <c r="H258" s="411"/>
      <c r="I258" s="411"/>
      <c r="J258" s="411"/>
      <c r="K258" s="411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</row>
    <row r="259" spans="1:22" ht="17.25" hidden="1" customHeight="1" outlineLevel="1">
      <c r="A259" s="253"/>
      <c r="B259" s="141"/>
      <c r="C259" s="363" t="s">
        <v>860</v>
      </c>
      <c r="D259" s="159"/>
      <c r="E259" s="159"/>
      <c r="F259" s="159"/>
      <c r="G259" s="159"/>
      <c r="H259" s="159"/>
      <c r="I259" s="364"/>
      <c r="J259" s="364"/>
      <c r="K259" s="364"/>
    </row>
    <row r="260" spans="1:22" ht="17.25" hidden="1" customHeight="1" outlineLevel="1">
      <c r="A260" s="253"/>
      <c r="B260" s="161" t="s">
        <v>88</v>
      </c>
      <c r="C260" s="161"/>
      <c r="D260" s="161"/>
      <c r="E260" s="162" t="s">
        <v>1</v>
      </c>
      <c r="F260" s="162" t="s">
        <v>514</v>
      </c>
      <c r="G260" s="163">
        <v>1.8</v>
      </c>
      <c r="H260" s="163">
        <v>2.2000000000000002</v>
      </c>
      <c r="I260" s="165" t="e">
        <f>VLOOKUP(B260,#REF!,3,0)</f>
        <v>#REF!</v>
      </c>
      <c r="J260" s="165"/>
      <c r="K260" s="165"/>
      <c r="L260" s="253" t="s">
        <v>364</v>
      </c>
    </row>
    <row r="261" spans="1:22" ht="17.25" hidden="1" customHeight="1" outlineLevel="1">
      <c r="A261" s="253"/>
      <c r="B261" s="161" t="s">
        <v>89</v>
      </c>
      <c r="C261" s="161"/>
      <c r="D261" s="161"/>
      <c r="E261" s="162" t="s">
        <v>1</v>
      </c>
      <c r="F261" s="162" t="s">
        <v>514</v>
      </c>
      <c r="G261" s="163">
        <v>3.6</v>
      </c>
      <c r="H261" s="163">
        <v>4</v>
      </c>
      <c r="I261" s="165" t="e">
        <f>VLOOKUP(B261,#REF!,3,0)</f>
        <v>#REF!</v>
      </c>
      <c r="J261" s="165"/>
      <c r="K261" s="165"/>
      <c r="L261" s="253" t="s">
        <v>364</v>
      </c>
    </row>
    <row r="262" spans="1:22" ht="17.25" hidden="1" customHeight="1" outlineLevel="1">
      <c r="A262" s="253"/>
      <c r="B262" s="141"/>
      <c r="C262" s="363" t="s">
        <v>861</v>
      </c>
      <c r="D262" s="159"/>
      <c r="E262" s="159"/>
      <c r="F262" s="159"/>
      <c r="G262" s="159"/>
      <c r="H262" s="159"/>
      <c r="I262" s="364"/>
      <c r="J262" s="364"/>
      <c r="K262" s="364"/>
    </row>
    <row r="263" spans="1:22" ht="17.25" hidden="1" customHeight="1" outlineLevel="1">
      <c r="A263" s="253"/>
      <c r="B263" s="161" t="s">
        <v>442</v>
      </c>
      <c r="C263" s="161"/>
      <c r="D263" s="161"/>
      <c r="E263" s="162" t="s">
        <v>1</v>
      </c>
      <c r="F263" s="162" t="s">
        <v>514</v>
      </c>
      <c r="G263" s="163">
        <v>2.2000000000000002</v>
      </c>
      <c r="H263" s="163">
        <v>2.6</v>
      </c>
      <c r="I263" s="165" t="e">
        <f>VLOOKUP(B263,#REF!,3,0)</f>
        <v>#REF!</v>
      </c>
      <c r="J263" s="165"/>
      <c r="K263" s="165"/>
      <c r="L263" s="253" t="s">
        <v>364</v>
      </c>
    </row>
    <row r="264" spans="1:22" ht="17.25" hidden="1" customHeight="1" outlineLevel="1">
      <c r="A264" s="253"/>
      <c r="B264" s="161" t="s">
        <v>443</v>
      </c>
      <c r="C264" s="161"/>
      <c r="D264" s="161"/>
      <c r="E264" s="162" t="s">
        <v>1</v>
      </c>
      <c r="F264" s="162" t="s">
        <v>514</v>
      </c>
      <c r="G264" s="163">
        <v>2.8</v>
      </c>
      <c r="H264" s="163">
        <v>3.2</v>
      </c>
      <c r="I264" s="165" t="e">
        <f>VLOOKUP(B264,#REF!,3,0)</f>
        <v>#REF!</v>
      </c>
      <c r="J264" s="165"/>
      <c r="K264" s="165"/>
      <c r="L264" s="253" t="s">
        <v>364</v>
      </c>
    </row>
    <row r="265" spans="1:22" ht="17.25" hidden="1" customHeight="1" outlineLevel="1">
      <c r="A265" s="253"/>
      <c r="B265" s="161" t="s">
        <v>444</v>
      </c>
      <c r="C265" s="161"/>
      <c r="D265" s="161"/>
      <c r="E265" s="162" t="s">
        <v>1</v>
      </c>
      <c r="F265" s="162" t="s">
        <v>514</v>
      </c>
      <c r="G265" s="163">
        <v>3.6</v>
      </c>
      <c r="H265" s="163">
        <v>4</v>
      </c>
      <c r="I265" s="165" t="e">
        <f>VLOOKUP(B265,#REF!,3,0)</f>
        <v>#REF!</v>
      </c>
      <c r="J265" s="165"/>
      <c r="K265" s="165"/>
      <c r="L265" s="253" t="s">
        <v>364</v>
      </c>
    </row>
    <row r="266" spans="1:22" ht="17.25" hidden="1" customHeight="1" outlineLevel="1">
      <c r="A266" s="253"/>
      <c r="B266" s="161" t="s">
        <v>445</v>
      </c>
      <c r="C266" s="161"/>
      <c r="D266" s="161"/>
      <c r="E266" s="162" t="s">
        <v>1</v>
      </c>
      <c r="F266" s="162" t="s">
        <v>514</v>
      </c>
      <c r="G266" s="163">
        <v>4.5</v>
      </c>
      <c r="H266" s="163">
        <v>5</v>
      </c>
      <c r="I266" s="165" t="e">
        <f>VLOOKUP(B266,#REF!,3,0)</f>
        <v>#REF!</v>
      </c>
      <c r="J266" s="165"/>
      <c r="K266" s="165"/>
      <c r="L266" s="253" t="s">
        <v>364</v>
      </c>
    </row>
    <row r="267" spans="1:22" ht="17.25" hidden="1" customHeight="1" outlineLevel="1">
      <c r="A267" s="253"/>
      <c r="B267" s="161" t="s">
        <v>446</v>
      </c>
      <c r="C267" s="161"/>
      <c r="D267" s="161"/>
      <c r="E267" s="162" t="s">
        <v>1</v>
      </c>
      <c r="F267" s="162" t="s">
        <v>514</v>
      </c>
      <c r="G267" s="163">
        <v>5.6</v>
      </c>
      <c r="H267" s="163">
        <v>6.3</v>
      </c>
      <c r="I267" s="165" t="e">
        <f>VLOOKUP(B267,#REF!,3,0)</f>
        <v>#REF!</v>
      </c>
      <c r="J267" s="165"/>
      <c r="K267" s="165"/>
      <c r="L267" s="253" t="s">
        <v>364</v>
      </c>
    </row>
    <row r="268" spans="1:22" ht="17.25" hidden="1" customHeight="1" outlineLevel="1">
      <c r="A268" s="253"/>
      <c r="B268" s="161" t="s">
        <v>447</v>
      </c>
      <c r="C268" s="161"/>
      <c r="D268" s="161"/>
      <c r="E268" s="162" t="s">
        <v>1</v>
      </c>
      <c r="F268" s="162" t="s">
        <v>514</v>
      </c>
      <c r="G268" s="163">
        <v>7.1</v>
      </c>
      <c r="H268" s="163">
        <v>8</v>
      </c>
      <c r="I268" s="165" t="e">
        <f>VLOOKUP(B268,#REF!,3,0)</f>
        <v>#REF!</v>
      </c>
      <c r="J268" s="165"/>
      <c r="K268" s="165"/>
      <c r="L268" s="253" t="s">
        <v>364</v>
      </c>
    </row>
    <row r="269" spans="1:22" ht="17.25" hidden="1" customHeight="1" outlineLevel="1">
      <c r="A269" s="253"/>
      <c r="B269" s="141"/>
      <c r="C269" s="363"/>
      <c r="D269" s="159"/>
      <c r="E269" s="159"/>
      <c r="F269" s="159"/>
      <c r="G269" s="159"/>
      <c r="H269" s="159"/>
      <c r="I269" s="364"/>
      <c r="J269" s="364"/>
      <c r="K269" s="364"/>
    </row>
    <row r="270" spans="1:22" s="226" customFormat="1" ht="78.75" customHeight="1" collapsed="1">
      <c r="A270" s="253"/>
      <c r="B270" s="410" t="s">
        <v>420</v>
      </c>
      <c r="C270" s="411"/>
      <c r="D270" s="411"/>
      <c r="E270" s="411"/>
      <c r="F270" s="411"/>
      <c r="G270" s="411"/>
      <c r="H270" s="411"/>
      <c r="I270" s="411"/>
      <c r="J270" s="411"/>
      <c r="K270" s="411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</row>
    <row r="271" spans="1:22" ht="17.25" hidden="1" customHeight="1" outlineLevel="1">
      <c r="A271" s="253"/>
      <c r="B271" s="141"/>
      <c r="C271" s="363" t="s">
        <v>862</v>
      </c>
      <c r="D271" s="159"/>
      <c r="E271" s="159"/>
      <c r="F271" s="159"/>
      <c r="G271" s="159"/>
      <c r="H271" s="159"/>
      <c r="I271" s="364"/>
      <c r="J271" s="364"/>
      <c r="K271" s="364"/>
    </row>
    <row r="272" spans="1:22" ht="17.25" hidden="1" customHeight="1" outlineLevel="1">
      <c r="A272" s="253"/>
      <c r="B272" s="161" t="s">
        <v>91</v>
      </c>
      <c r="C272" s="161"/>
      <c r="D272" s="161"/>
      <c r="E272" s="162" t="s">
        <v>1</v>
      </c>
      <c r="F272" s="162" t="s">
        <v>514</v>
      </c>
      <c r="G272" s="163">
        <v>2.2000000000000002</v>
      </c>
      <c r="H272" s="163">
        <v>2.6</v>
      </c>
      <c r="I272" s="165" t="e">
        <f>VLOOKUP(B272,#REF!,3,0)</f>
        <v>#REF!</v>
      </c>
      <c r="J272" s="165"/>
      <c r="K272" s="165"/>
      <c r="L272" s="253" t="s">
        <v>364</v>
      </c>
    </row>
    <row r="273" spans="1:22" ht="17.25" hidden="1" customHeight="1" outlineLevel="1">
      <c r="A273" s="253"/>
      <c r="B273" s="161" t="s">
        <v>92</v>
      </c>
      <c r="C273" s="161"/>
      <c r="D273" s="161"/>
      <c r="E273" s="162" t="s">
        <v>1</v>
      </c>
      <c r="F273" s="162" t="s">
        <v>514</v>
      </c>
      <c r="G273" s="163">
        <v>2.8</v>
      </c>
      <c r="H273" s="163">
        <v>3.2</v>
      </c>
      <c r="I273" s="165" t="e">
        <f>VLOOKUP(B273,#REF!,3,0)</f>
        <v>#REF!</v>
      </c>
      <c r="J273" s="165"/>
      <c r="K273" s="165"/>
      <c r="L273" s="253" t="s">
        <v>364</v>
      </c>
    </row>
    <row r="274" spans="1:22" ht="17.25" hidden="1" customHeight="1" outlineLevel="1">
      <c r="A274" s="253"/>
      <c r="B274" s="161" t="s">
        <v>93</v>
      </c>
      <c r="C274" s="161"/>
      <c r="D274" s="161"/>
      <c r="E274" s="162" t="s">
        <v>1</v>
      </c>
      <c r="F274" s="162" t="s">
        <v>514</v>
      </c>
      <c r="G274" s="163">
        <v>3.6</v>
      </c>
      <c r="H274" s="163">
        <v>4</v>
      </c>
      <c r="I274" s="165" t="e">
        <f>VLOOKUP(B274,#REF!,3,0)</f>
        <v>#REF!</v>
      </c>
      <c r="J274" s="165"/>
      <c r="K274" s="165"/>
      <c r="L274" s="253" t="s">
        <v>364</v>
      </c>
    </row>
    <row r="275" spans="1:22" ht="17.25" hidden="1" customHeight="1" outlineLevel="1">
      <c r="A275" s="253"/>
      <c r="B275" s="161" t="s">
        <v>94</v>
      </c>
      <c r="C275" s="161"/>
      <c r="D275" s="161"/>
      <c r="E275" s="162" t="s">
        <v>1</v>
      </c>
      <c r="F275" s="162" t="s">
        <v>514</v>
      </c>
      <c r="G275" s="163">
        <v>4.5</v>
      </c>
      <c r="H275" s="163">
        <v>5</v>
      </c>
      <c r="I275" s="165" t="e">
        <f>VLOOKUP(B275,#REF!,3,0)</f>
        <v>#REF!</v>
      </c>
      <c r="J275" s="165"/>
      <c r="K275" s="165"/>
      <c r="L275" s="253" t="s">
        <v>364</v>
      </c>
    </row>
    <row r="276" spans="1:22" ht="17.25" hidden="1" customHeight="1" outlineLevel="1">
      <c r="A276" s="253"/>
      <c r="B276" s="161" t="s">
        <v>95</v>
      </c>
      <c r="C276" s="161"/>
      <c r="D276" s="161"/>
      <c r="E276" s="162" t="s">
        <v>1</v>
      </c>
      <c r="F276" s="162" t="s">
        <v>514</v>
      </c>
      <c r="G276" s="163">
        <v>5.6</v>
      </c>
      <c r="H276" s="163">
        <v>6.3</v>
      </c>
      <c r="I276" s="165" t="e">
        <f>VLOOKUP(B276,#REF!,3,0)</f>
        <v>#REF!</v>
      </c>
      <c r="J276" s="165"/>
      <c r="K276" s="165"/>
      <c r="L276" s="253" t="s">
        <v>364</v>
      </c>
    </row>
    <row r="277" spans="1:22" ht="17.25" hidden="1" customHeight="1" outlineLevel="1">
      <c r="A277" s="253"/>
      <c r="B277" s="161" t="s">
        <v>96</v>
      </c>
      <c r="C277" s="161"/>
      <c r="D277" s="161"/>
      <c r="E277" s="162" t="s">
        <v>1</v>
      </c>
      <c r="F277" s="162" t="s">
        <v>514</v>
      </c>
      <c r="G277" s="163">
        <v>7.1</v>
      </c>
      <c r="H277" s="163">
        <v>8</v>
      </c>
      <c r="I277" s="165" t="e">
        <f>VLOOKUP(B277,#REF!,3,0)</f>
        <v>#REF!</v>
      </c>
      <c r="J277" s="165"/>
      <c r="K277" s="165"/>
      <c r="L277" s="253" t="s">
        <v>364</v>
      </c>
    </row>
    <row r="278" spans="1:22" ht="17.25" hidden="1" customHeight="1" outlineLevel="1">
      <c r="A278" s="253"/>
      <c r="B278" s="161" t="s">
        <v>97</v>
      </c>
      <c r="C278" s="161"/>
      <c r="D278" s="161"/>
      <c r="E278" s="162" t="s">
        <v>1</v>
      </c>
      <c r="F278" s="162" t="s">
        <v>514</v>
      </c>
      <c r="G278" s="163">
        <v>8</v>
      </c>
      <c r="H278" s="163">
        <v>9</v>
      </c>
      <c r="I278" s="165" t="e">
        <f>VLOOKUP(B278,#REF!,3,0)</f>
        <v>#REF!</v>
      </c>
      <c r="J278" s="165"/>
      <c r="K278" s="165"/>
      <c r="L278" s="253" t="s">
        <v>364</v>
      </c>
    </row>
    <row r="279" spans="1:22" ht="17.25" hidden="1" customHeight="1" outlineLevel="1">
      <c r="A279" s="253"/>
      <c r="B279" s="161" t="s">
        <v>98</v>
      </c>
      <c r="C279" s="161"/>
      <c r="D279" s="161"/>
      <c r="E279" s="162" t="s">
        <v>1</v>
      </c>
      <c r="F279" s="162" t="s">
        <v>514</v>
      </c>
      <c r="G279" s="163">
        <v>9</v>
      </c>
      <c r="H279" s="163">
        <v>10</v>
      </c>
      <c r="I279" s="165" t="e">
        <f>VLOOKUP(B279,#REF!,3,0)</f>
        <v>#REF!</v>
      </c>
      <c r="J279" s="165"/>
      <c r="K279" s="165"/>
      <c r="L279" s="253" t="s">
        <v>364</v>
      </c>
    </row>
    <row r="280" spans="1:22" ht="17.25" hidden="1" customHeight="1" outlineLevel="1">
      <c r="A280" s="253"/>
      <c r="B280" s="161" t="s">
        <v>99</v>
      </c>
      <c r="C280" s="161"/>
      <c r="D280" s="161"/>
      <c r="E280" s="162" t="s">
        <v>1</v>
      </c>
      <c r="F280" s="162" t="s">
        <v>514</v>
      </c>
      <c r="G280" s="163">
        <v>11.2</v>
      </c>
      <c r="H280" s="163">
        <v>12.5</v>
      </c>
      <c r="I280" s="165" t="e">
        <f>VLOOKUP(B280,#REF!,3,0)</f>
        <v>#REF!</v>
      </c>
      <c r="J280" s="165"/>
      <c r="K280" s="165"/>
      <c r="L280" s="253" t="s">
        <v>364</v>
      </c>
    </row>
    <row r="281" spans="1:22" ht="17.25" hidden="1" customHeight="1" outlineLevel="1">
      <c r="A281" s="253"/>
      <c r="B281" s="161" t="s">
        <v>100</v>
      </c>
      <c r="C281" s="161"/>
      <c r="D281" s="161"/>
      <c r="E281" s="162" t="s">
        <v>1</v>
      </c>
      <c r="F281" s="162" t="s">
        <v>514</v>
      </c>
      <c r="G281" s="163">
        <v>14</v>
      </c>
      <c r="H281" s="163">
        <v>15.5</v>
      </c>
      <c r="I281" s="165" t="e">
        <f>VLOOKUP(B281,#REF!,3,0)</f>
        <v>#REF!</v>
      </c>
      <c r="J281" s="165"/>
      <c r="K281" s="165"/>
      <c r="L281" s="253" t="s">
        <v>364</v>
      </c>
    </row>
    <row r="282" spans="1:22" ht="17.25" hidden="1" customHeight="1" outlineLevel="1">
      <c r="A282" s="253"/>
      <c r="B282" s="141"/>
      <c r="C282" s="363"/>
      <c r="D282" s="159"/>
      <c r="E282" s="159"/>
      <c r="F282" s="159"/>
      <c r="G282" s="159"/>
      <c r="H282" s="159"/>
      <c r="I282" s="159"/>
      <c r="J282" s="364"/>
      <c r="K282" s="364"/>
    </row>
    <row r="283" spans="1:22" s="226" customFormat="1" ht="75.75" customHeight="1" collapsed="1">
      <c r="A283" s="253"/>
      <c r="B283" s="410" t="s">
        <v>574</v>
      </c>
      <c r="C283" s="411"/>
      <c r="D283" s="411"/>
      <c r="E283" s="411"/>
      <c r="F283" s="411"/>
      <c r="G283" s="411"/>
      <c r="H283" s="411"/>
      <c r="I283" s="411"/>
      <c r="J283" s="411"/>
      <c r="K283" s="411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</row>
    <row r="284" spans="1:22" ht="17.25" hidden="1" customHeight="1" outlineLevel="1">
      <c r="A284" s="253"/>
      <c r="B284" s="141"/>
      <c r="C284" s="363" t="s">
        <v>864</v>
      </c>
      <c r="D284" s="159"/>
      <c r="E284" s="159"/>
      <c r="F284" s="159"/>
      <c r="G284" s="159"/>
      <c r="H284" s="159"/>
      <c r="I284" s="364"/>
      <c r="J284" s="364"/>
      <c r="K284" s="364"/>
    </row>
    <row r="285" spans="1:22" ht="17.25" hidden="1" customHeight="1" outlineLevel="1">
      <c r="A285" s="253"/>
      <c r="B285" s="161" t="s">
        <v>102</v>
      </c>
      <c r="C285" s="161"/>
      <c r="D285" s="161"/>
      <c r="E285" s="162" t="s">
        <v>1</v>
      </c>
      <c r="F285" s="162" t="s">
        <v>514</v>
      </c>
      <c r="G285" s="163">
        <v>3.6</v>
      </c>
      <c r="H285" s="163">
        <v>4</v>
      </c>
      <c r="I285" s="165" t="e">
        <f>VLOOKUP(B285,#REF!,3,0)</f>
        <v>#REF!</v>
      </c>
      <c r="J285" s="165"/>
      <c r="K285" s="165"/>
      <c r="L285" s="253" t="s">
        <v>364</v>
      </c>
    </row>
    <row r="286" spans="1:22" ht="17.25" hidden="1" customHeight="1" outlineLevel="1">
      <c r="A286" s="253"/>
      <c r="B286" s="161" t="s">
        <v>103</v>
      </c>
      <c r="C286" s="161"/>
      <c r="D286" s="161"/>
      <c r="E286" s="162" t="s">
        <v>1</v>
      </c>
      <c r="F286" s="162" t="s">
        <v>514</v>
      </c>
      <c r="G286" s="163">
        <v>4.5</v>
      </c>
      <c r="H286" s="163">
        <v>5</v>
      </c>
      <c r="I286" s="165" t="e">
        <f>VLOOKUP(B286,#REF!,3,0)</f>
        <v>#REF!</v>
      </c>
      <c r="J286" s="165"/>
      <c r="K286" s="165"/>
      <c r="L286" s="253" t="s">
        <v>364</v>
      </c>
    </row>
    <row r="287" spans="1:22" ht="17.25" hidden="1" customHeight="1" outlineLevel="1">
      <c r="A287" s="253"/>
      <c r="B287" s="161" t="s">
        <v>104</v>
      </c>
      <c r="C287" s="161"/>
      <c r="D287" s="161"/>
      <c r="E287" s="162" t="s">
        <v>1</v>
      </c>
      <c r="F287" s="162" t="s">
        <v>514</v>
      </c>
      <c r="G287" s="163">
        <v>5.6</v>
      </c>
      <c r="H287" s="163">
        <v>6.3</v>
      </c>
      <c r="I287" s="165" t="e">
        <f>VLOOKUP(B287,#REF!,3,0)</f>
        <v>#REF!</v>
      </c>
      <c r="J287" s="165"/>
      <c r="K287" s="165"/>
      <c r="L287" s="253" t="s">
        <v>364</v>
      </c>
    </row>
    <row r="288" spans="1:22" ht="17.25" hidden="1" customHeight="1" outlineLevel="1">
      <c r="A288" s="253"/>
      <c r="B288" s="161" t="s">
        <v>105</v>
      </c>
      <c r="C288" s="161"/>
      <c r="D288" s="161"/>
      <c r="E288" s="162" t="s">
        <v>1</v>
      </c>
      <c r="F288" s="162" t="s">
        <v>514</v>
      </c>
      <c r="G288" s="163">
        <v>7.1</v>
      </c>
      <c r="H288" s="163">
        <v>8</v>
      </c>
      <c r="I288" s="165" t="e">
        <f>VLOOKUP(B288,#REF!,3,0)</f>
        <v>#REF!</v>
      </c>
      <c r="J288" s="165"/>
      <c r="K288" s="165"/>
      <c r="L288" s="253" t="s">
        <v>364</v>
      </c>
    </row>
    <row r="289" spans="1:22" ht="17.25" hidden="1" customHeight="1" outlineLevel="1">
      <c r="A289" s="253"/>
      <c r="B289" s="161" t="s">
        <v>106</v>
      </c>
      <c r="C289" s="161"/>
      <c r="D289" s="161"/>
      <c r="E289" s="162" t="s">
        <v>1</v>
      </c>
      <c r="F289" s="162" t="s">
        <v>514</v>
      </c>
      <c r="G289" s="163">
        <v>8</v>
      </c>
      <c r="H289" s="163">
        <v>9</v>
      </c>
      <c r="I289" s="165" t="e">
        <f>VLOOKUP(B289,#REF!,3,0)</f>
        <v>#REF!</v>
      </c>
      <c r="J289" s="165"/>
      <c r="K289" s="165"/>
      <c r="L289" s="253" t="s">
        <v>364</v>
      </c>
    </row>
    <row r="290" spans="1:22" ht="17.25" hidden="1" customHeight="1" outlineLevel="1">
      <c r="A290" s="253"/>
      <c r="B290" s="161" t="s">
        <v>107</v>
      </c>
      <c r="C290" s="161"/>
      <c r="D290" s="161"/>
      <c r="E290" s="162" t="s">
        <v>1</v>
      </c>
      <c r="F290" s="162" t="s">
        <v>514</v>
      </c>
      <c r="G290" s="163">
        <v>9</v>
      </c>
      <c r="H290" s="163">
        <v>10</v>
      </c>
      <c r="I290" s="165" t="e">
        <f>VLOOKUP(B290,#REF!,3,0)</f>
        <v>#REF!</v>
      </c>
      <c r="J290" s="165"/>
      <c r="K290" s="165"/>
      <c r="L290" s="253" t="s">
        <v>364</v>
      </c>
    </row>
    <row r="291" spans="1:22" ht="17.25" hidden="1" customHeight="1" outlineLevel="1">
      <c r="A291" s="253"/>
      <c r="B291" s="161" t="s">
        <v>108</v>
      </c>
      <c r="C291" s="161"/>
      <c r="D291" s="161"/>
      <c r="E291" s="162" t="s">
        <v>1</v>
      </c>
      <c r="F291" s="162" t="s">
        <v>514</v>
      </c>
      <c r="G291" s="163">
        <v>11.2</v>
      </c>
      <c r="H291" s="163">
        <v>12.5</v>
      </c>
      <c r="I291" s="165" t="e">
        <f>VLOOKUP(B291,#REF!,3,0)</f>
        <v>#REF!</v>
      </c>
      <c r="J291" s="165"/>
      <c r="K291" s="165"/>
      <c r="L291" s="253" t="s">
        <v>364</v>
      </c>
    </row>
    <row r="292" spans="1:22" ht="17.25" hidden="1" customHeight="1" outlineLevel="1">
      <c r="A292" s="253"/>
      <c r="B292" s="161" t="s">
        <v>109</v>
      </c>
      <c r="C292" s="161"/>
      <c r="D292" s="161"/>
      <c r="E292" s="162" t="s">
        <v>1</v>
      </c>
      <c r="F292" s="162" t="s">
        <v>514</v>
      </c>
      <c r="G292" s="163">
        <v>14</v>
      </c>
      <c r="H292" s="163">
        <v>15.5</v>
      </c>
      <c r="I292" s="165" t="e">
        <f>VLOOKUP(B292,#REF!,3,0)</f>
        <v>#REF!</v>
      </c>
      <c r="J292" s="165"/>
      <c r="K292" s="165"/>
      <c r="L292" s="253" t="s">
        <v>364</v>
      </c>
    </row>
    <row r="293" spans="1:22" ht="17.25" hidden="1" customHeight="1" outlineLevel="1">
      <c r="A293" s="253"/>
      <c r="B293" s="161" t="s">
        <v>110</v>
      </c>
      <c r="C293" s="161"/>
      <c r="D293" s="161"/>
      <c r="E293" s="162" t="s">
        <v>1</v>
      </c>
      <c r="F293" s="162" t="s">
        <v>514</v>
      </c>
      <c r="G293" s="163">
        <v>16</v>
      </c>
      <c r="H293" s="163">
        <v>18</v>
      </c>
      <c r="I293" s="165" t="e">
        <f>VLOOKUP(B293,#REF!,3,0)</f>
        <v>#REF!</v>
      </c>
      <c r="J293" s="165"/>
      <c r="K293" s="165"/>
      <c r="L293" s="253" t="s">
        <v>364</v>
      </c>
    </row>
    <row r="294" spans="1:22" ht="17.25" hidden="1" customHeight="1" outlineLevel="1">
      <c r="A294" s="253"/>
      <c r="B294" s="141"/>
      <c r="C294" s="363"/>
      <c r="D294" s="159"/>
      <c r="E294" s="159"/>
      <c r="F294" s="159"/>
      <c r="G294" s="159"/>
      <c r="H294" s="159"/>
      <c r="I294" s="364"/>
      <c r="J294" s="364"/>
      <c r="K294" s="364"/>
    </row>
    <row r="295" spans="1:22" s="226" customFormat="1" ht="94.5" customHeight="1" collapsed="1">
      <c r="A295" s="253"/>
      <c r="B295" s="171" t="s">
        <v>202</v>
      </c>
      <c r="C295" s="412"/>
      <c r="D295" s="412"/>
      <c r="E295" s="412"/>
      <c r="F295" s="412"/>
      <c r="G295" s="412"/>
      <c r="H295" s="412"/>
      <c r="I295" s="412"/>
      <c r="J295" s="412"/>
      <c r="K295" s="412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</row>
    <row r="296" spans="1:22" ht="27.75" hidden="1" customHeight="1" outlineLevel="1">
      <c r="B296" s="140"/>
      <c r="C296" s="159"/>
      <c r="D296" s="367" t="s">
        <v>252</v>
      </c>
      <c r="E296" s="367"/>
      <c r="F296" s="367"/>
      <c r="G296" s="367"/>
      <c r="H296" s="367"/>
      <c r="I296" s="159"/>
      <c r="J296" s="368"/>
      <c r="K296" s="369" t="s">
        <v>593</v>
      </c>
    </row>
    <row r="297" spans="1:22" hidden="1" outlineLevel="1">
      <c r="B297" s="140"/>
      <c r="C297" s="159"/>
      <c r="D297" s="199"/>
      <c r="E297" s="199"/>
      <c r="F297" s="199"/>
      <c r="G297" s="199"/>
      <c r="H297" s="199"/>
      <c r="I297" s="159"/>
      <c r="J297" s="364"/>
      <c r="K297" s="364"/>
    </row>
    <row r="298" spans="1:22" ht="17.25" hidden="1" customHeight="1" outlineLevel="1">
      <c r="B298" s="370" t="s">
        <v>658</v>
      </c>
      <c r="C298" s="159"/>
      <c r="D298" s="212" t="s">
        <v>656</v>
      </c>
      <c r="E298" s="371"/>
      <c r="F298" s="371"/>
      <c r="G298" s="371"/>
      <c r="H298" s="371"/>
      <c r="I298" s="159"/>
      <c r="J298" s="159"/>
      <c r="K298" s="165" t="e">
        <f>VLOOKUP(D298,#REF!,3,0)</f>
        <v>#REF!</v>
      </c>
      <c r="L298" s="372"/>
    </row>
    <row r="299" spans="1:22" ht="17.25" hidden="1" customHeight="1" outlineLevel="1">
      <c r="B299" s="370" t="s">
        <v>659</v>
      </c>
      <c r="C299" s="159"/>
      <c r="D299" s="212" t="s">
        <v>657</v>
      </c>
      <c r="E299" s="371"/>
      <c r="F299" s="371"/>
      <c r="G299" s="371"/>
      <c r="H299" s="371"/>
      <c r="I299" s="159"/>
      <c r="J299" s="159"/>
      <c r="K299" s="165" t="e">
        <f>VLOOKUP(D299,#REF!,3,0)</f>
        <v>#REF!</v>
      </c>
    </row>
    <row r="300" spans="1:22" ht="10.5" hidden="1" customHeight="1" outlineLevel="1">
      <c r="B300" s="373"/>
      <c r="C300" s="159"/>
      <c r="D300" s="199"/>
      <c r="E300" s="199"/>
      <c r="F300" s="199"/>
      <c r="G300" s="199"/>
      <c r="H300" s="199"/>
      <c r="I300" s="159"/>
      <c r="J300" s="364"/>
      <c r="K300" s="364"/>
    </row>
    <row r="301" spans="1:22" ht="17.25" hidden="1" customHeight="1" outlineLevel="1">
      <c r="B301" s="370" t="s">
        <v>884</v>
      </c>
      <c r="C301" s="159"/>
      <c r="D301" s="212" t="s">
        <v>660</v>
      </c>
      <c r="E301" s="371"/>
      <c r="F301" s="371"/>
      <c r="G301" s="371"/>
      <c r="H301" s="371"/>
      <c r="I301" s="159"/>
      <c r="J301" s="159"/>
      <c r="K301" s="165" t="e">
        <f>VLOOKUP(D301,#REF!,3,0)</f>
        <v>#REF!</v>
      </c>
    </row>
    <row r="302" spans="1:22" ht="17.25" hidden="1" customHeight="1" outlineLevel="1">
      <c r="B302" s="370" t="s">
        <v>664</v>
      </c>
      <c r="C302" s="159"/>
      <c r="D302" s="212" t="s">
        <v>661</v>
      </c>
      <c r="E302" s="371"/>
      <c r="F302" s="371"/>
      <c r="G302" s="371"/>
      <c r="H302" s="371"/>
      <c r="I302" s="159"/>
      <c r="J302" s="159"/>
      <c r="K302" s="165" t="e">
        <f>VLOOKUP(D302,#REF!,3,0)</f>
        <v>#REF!</v>
      </c>
    </row>
    <row r="303" spans="1:22" ht="17.25" hidden="1" customHeight="1" outlineLevel="1">
      <c r="B303" s="370" t="s">
        <v>665</v>
      </c>
      <c r="C303" s="159"/>
      <c r="D303" s="212" t="s">
        <v>662</v>
      </c>
      <c r="E303" s="371"/>
      <c r="F303" s="371"/>
      <c r="G303" s="371"/>
      <c r="H303" s="371"/>
      <c r="I303" s="159"/>
      <c r="J303" s="159"/>
      <c r="K303" s="165" t="e">
        <f>VLOOKUP(D303,#REF!,3,0)</f>
        <v>#REF!</v>
      </c>
    </row>
    <row r="304" spans="1:22" ht="17.25" hidden="1" customHeight="1" outlineLevel="1">
      <c r="B304" s="370" t="s">
        <v>665</v>
      </c>
      <c r="C304" s="159"/>
      <c r="D304" s="212" t="s">
        <v>663</v>
      </c>
      <c r="E304" s="371"/>
      <c r="F304" s="371"/>
      <c r="G304" s="371"/>
      <c r="H304" s="371"/>
      <c r="I304" s="159"/>
      <c r="J304" s="159"/>
      <c r="K304" s="165" t="e">
        <f>VLOOKUP(D304,#REF!,3,0)</f>
        <v>#REF!</v>
      </c>
    </row>
    <row r="305" spans="2:12" ht="10.5" hidden="1" customHeight="1" outlineLevel="1">
      <c r="B305" s="373"/>
      <c r="C305" s="159"/>
      <c r="D305" s="199"/>
      <c r="E305" s="199"/>
      <c r="F305" s="199"/>
      <c r="G305" s="199"/>
      <c r="H305" s="199"/>
      <c r="I305" s="159"/>
      <c r="J305" s="364"/>
      <c r="K305" s="364"/>
    </row>
    <row r="306" spans="2:12" ht="17.25" hidden="1" customHeight="1" outlineLevel="1">
      <c r="B306" s="370" t="s">
        <v>883</v>
      </c>
      <c r="C306" s="159"/>
      <c r="D306" s="212" t="s">
        <v>421</v>
      </c>
      <c r="E306" s="371"/>
      <c r="F306" s="371"/>
      <c r="G306" s="371"/>
      <c r="H306" s="371"/>
      <c r="I306" s="159"/>
      <c r="J306" s="159"/>
      <c r="K306" s="165" t="e">
        <f>VLOOKUP(D306,#REF!,3,0)</f>
        <v>#REF!</v>
      </c>
    </row>
    <row r="307" spans="2:12" ht="17.25" hidden="1" customHeight="1" outlineLevel="1">
      <c r="B307" s="370" t="s">
        <v>883</v>
      </c>
      <c r="C307" s="159"/>
      <c r="D307" s="212" t="s">
        <v>422</v>
      </c>
      <c r="E307" s="371"/>
      <c r="F307" s="371"/>
      <c r="G307" s="371"/>
      <c r="H307" s="371"/>
      <c r="I307" s="159"/>
      <c r="J307" s="159"/>
      <c r="K307" s="165" t="e">
        <f>VLOOKUP(D307,#REF!,3,0)</f>
        <v>#REF!</v>
      </c>
    </row>
    <row r="308" spans="2:12" ht="10.5" hidden="1" customHeight="1" outlineLevel="1">
      <c r="B308" s="373"/>
      <c r="C308" s="159"/>
      <c r="D308" s="199"/>
      <c r="E308" s="199"/>
      <c r="F308" s="199"/>
      <c r="G308" s="199"/>
      <c r="H308" s="199"/>
      <c r="I308" s="159"/>
      <c r="J308" s="364"/>
      <c r="K308" s="364"/>
    </row>
    <row r="309" spans="2:12" ht="17.25" hidden="1" customHeight="1" outlineLevel="1">
      <c r="B309" s="370" t="s">
        <v>217</v>
      </c>
      <c r="C309" s="159"/>
      <c r="D309" s="212" t="s">
        <v>216</v>
      </c>
      <c r="E309" s="371"/>
      <c r="F309" s="371"/>
      <c r="G309" s="371"/>
      <c r="H309" s="371"/>
      <c r="I309" s="159"/>
      <c r="J309" s="159"/>
      <c r="K309" s="165" t="e">
        <f>VLOOKUP(D309,#REF!,3,0)</f>
        <v>#REF!</v>
      </c>
      <c r="L309" s="372"/>
    </row>
    <row r="310" spans="2:12" ht="17.25" hidden="1" customHeight="1" outlineLevel="1">
      <c r="B310" s="370" t="s">
        <v>218</v>
      </c>
      <c r="C310" s="159"/>
      <c r="D310" s="212" t="s">
        <v>43</v>
      </c>
      <c r="E310" s="371"/>
      <c r="F310" s="371"/>
      <c r="G310" s="371"/>
      <c r="H310" s="371"/>
      <c r="I310" s="159"/>
      <c r="J310" s="159"/>
      <c r="K310" s="165" t="e">
        <f>VLOOKUP(D310,#REF!,3,0)</f>
        <v>#REF!</v>
      </c>
    </row>
    <row r="311" spans="2:12" ht="17.25" hidden="1" customHeight="1" outlineLevel="1">
      <c r="B311" s="373"/>
      <c r="C311" s="159"/>
      <c r="D311" s="159"/>
      <c r="E311" s="159"/>
      <c r="F311" s="159"/>
      <c r="G311" s="159"/>
      <c r="H311" s="159"/>
      <c r="I311" s="159"/>
      <c r="J311" s="159"/>
      <c r="K311" s="159"/>
    </row>
    <row r="312" spans="2:12" ht="17.25" hidden="1" customHeight="1" outlineLevel="1">
      <c r="B312" s="370" t="s">
        <v>203</v>
      </c>
      <c r="C312" s="159"/>
      <c r="D312" s="212" t="s">
        <v>219</v>
      </c>
      <c r="E312" s="371"/>
      <c r="F312" s="371"/>
      <c r="G312" s="371"/>
      <c r="H312" s="371"/>
      <c r="I312" s="159"/>
      <c r="J312" s="159"/>
      <c r="K312" s="165" t="e">
        <f>VLOOKUP(D312,#REF!,3,0)</f>
        <v>#REF!</v>
      </c>
    </row>
    <row r="313" spans="2:12" ht="17.25" hidden="1" customHeight="1" outlineLevel="1">
      <c r="B313" s="370" t="s">
        <v>204</v>
      </c>
      <c r="C313" s="159"/>
      <c r="D313" s="212" t="s">
        <v>220</v>
      </c>
      <c r="E313" s="371"/>
      <c r="F313" s="371"/>
      <c r="G313" s="371"/>
      <c r="H313" s="371"/>
      <c r="I313" s="159"/>
      <c r="J313" s="159"/>
      <c r="K313" s="165" t="e">
        <f>VLOOKUP(D313,#REF!,3,0)</f>
        <v>#REF!</v>
      </c>
    </row>
    <row r="314" spans="2:12" ht="17.25" hidden="1" customHeight="1" outlineLevel="1">
      <c r="B314" s="373"/>
      <c r="C314" s="159"/>
      <c r="D314" s="159"/>
      <c r="E314" s="159"/>
      <c r="F314" s="159"/>
      <c r="G314" s="159"/>
      <c r="H314" s="159"/>
      <c r="I314" s="159"/>
      <c r="J314" s="159"/>
      <c r="K314" s="159"/>
    </row>
    <row r="315" spans="2:12" ht="17.25" hidden="1" customHeight="1" outlineLevel="1">
      <c r="B315" s="370" t="s">
        <v>205</v>
      </c>
      <c r="C315" s="159"/>
      <c r="D315" s="212" t="s">
        <v>221</v>
      </c>
      <c r="E315" s="371"/>
      <c r="F315" s="371"/>
      <c r="G315" s="371"/>
      <c r="H315" s="371"/>
      <c r="I315" s="159"/>
      <c r="J315" s="159"/>
      <c r="K315" s="165" t="e">
        <f>VLOOKUP(D315,#REF!,3,0)</f>
        <v>#REF!</v>
      </c>
    </row>
    <row r="316" spans="2:12" ht="17.25" hidden="1" customHeight="1" outlineLevel="1">
      <c r="B316" s="370" t="s">
        <v>205</v>
      </c>
      <c r="C316" s="159"/>
      <c r="D316" s="212" t="s">
        <v>222</v>
      </c>
      <c r="E316" s="371"/>
      <c r="F316" s="371"/>
      <c r="G316" s="371"/>
      <c r="H316" s="371"/>
      <c r="I316" s="159"/>
      <c r="J316" s="159"/>
      <c r="K316" s="165" t="e">
        <f>VLOOKUP(D316,#REF!,3,0)</f>
        <v>#REF!</v>
      </c>
    </row>
    <row r="317" spans="2:12" ht="17.25" hidden="1" customHeight="1" outlineLevel="1">
      <c r="B317" s="370" t="s">
        <v>205</v>
      </c>
      <c r="C317" s="159"/>
      <c r="D317" s="212" t="s">
        <v>223</v>
      </c>
      <c r="E317" s="371"/>
      <c r="F317" s="371"/>
      <c r="G317" s="371"/>
      <c r="H317" s="371"/>
      <c r="I317" s="159"/>
      <c r="J317" s="159"/>
      <c r="K317" s="165" t="e">
        <f>VLOOKUP(D317,#REF!,3,0)</f>
        <v>#REF!</v>
      </c>
    </row>
    <row r="318" spans="2:12" ht="17.25" hidden="1" customHeight="1" outlineLevel="1">
      <c r="B318" s="370" t="s">
        <v>205</v>
      </c>
      <c r="C318" s="159"/>
      <c r="D318" s="212" t="s">
        <v>868</v>
      </c>
      <c r="E318" s="371"/>
      <c r="F318" s="371"/>
      <c r="G318" s="371"/>
      <c r="H318" s="371"/>
      <c r="I318" s="159"/>
      <c r="J318" s="159"/>
      <c r="K318" s="165" t="e">
        <f>VLOOKUP(D318,#REF!,3,0)</f>
        <v>#REF!</v>
      </c>
    </row>
    <row r="319" spans="2:12" ht="17.25" hidden="1" customHeight="1" outlineLevel="1">
      <c r="B319" s="370" t="s">
        <v>205</v>
      </c>
      <c r="C319" s="159"/>
      <c r="D319" s="212" t="s">
        <v>869</v>
      </c>
      <c r="E319" s="371"/>
      <c r="F319" s="371"/>
      <c r="G319" s="371"/>
      <c r="H319" s="371"/>
      <c r="I319" s="159"/>
      <c r="J319" s="159"/>
      <c r="K319" s="165" t="e">
        <f>VLOOKUP(D319,#REF!,3,0)</f>
        <v>#REF!</v>
      </c>
    </row>
    <row r="320" spans="2:12" ht="17.25" hidden="1" customHeight="1" outlineLevel="1">
      <c r="B320" s="370" t="s">
        <v>205</v>
      </c>
      <c r="C320" s="159"/>
      <c r="D320" s="212" t="s">
        <v>870</v>
      </c>
      <c r="E320" s="371"/>
      <c r="F320" s="371"/>
      <c r="G320" s="371"/>
      <c r="H320" s="371"/>
      <c r="I320" s="159"/>
      <c r="J320" s="159"/>
      <c r="K320" s="165" t="e">
        <f>VLOOKUP(D320,#REF!,3,0)</f>
        <v>#REF!</v>
      </c>
    </row>
    <row r="321" spans="2:11" ht="17.25" hidden="1" customHeight="1" outlineLevel="1">
      <c r="B321" s="370" t="s">
        <v>205</v>
      </c>
      <c r="C321" s="159"/>
      <c r="D321" s="212" t="s">
        <v>871</v>
      </c>
      <c r="E321" s="371"/>
      <c r="F321" s="371"/>
      <c r="G321" s="371"/>
      <c r="H321" s="371"/>
      <c r="I321" s="159"/>
      <c r="J321" s="159"/>
      <c r="K321" s="165" t="e">
        <f>VLOOKUP(D321,#REF!,3,0)</f>
        <v>#REF!</v>
      </c>
    </row>
    <row r="322" spans="2:11" ht="17.25" hidden="1" customHeight="1" outlineLevel="1">
      <c r="B322" s="370" t="s">
        <v>225</v>
      </c>
      <c r="C322" s="159"/>
      <c r="D322" s="212" t="s">
        <v>224</v>
      </c>
      <c r="E322" s="371"/>
      <c r="F322" s="371"/>
      <c r="G322" s="371"/>
      <c r="H322" s="371"/>
      <c r="I322" s="159"/>
      <c r="J322" s="159"/>
      <c r="K322" s="165" t="e">
        <f>VLOOKUP(D322,#REF!,3,0)</f>
        <v>#REF!</v>
      </c>
    </row>
    <row r="323" spans="2:11" ht="17.25" hidden="1" customHeight="1" outlineLevel="1">
      <c r="B323" s="370" t="s">
        <v>227</v>
      </c>
      <c r="C323" s="159"/>
      <c r="D323" s="212" t="s">
        <v>226</v>
      </c>
      <c r="E323" s="371"/>
      <c r="F323" s="371"/>
      <c r="G323" s="371"/>
      <c r="H323" s="371"/>
      <c r="I323" s="159"/>
      <c r="J323" s="159"/>
      <c r="K323" s="165" t="e">
        <f>VLOOKUP(D323,#REF!,3,0)</f>
        <v>#REF!</v>
      </c>
    </row>
    <row r="324" spans="2:11" ht="17.25" hidden="1" customHeight="1" outlineLevel="1">
      <c r="B324" s="373"/>
      <c r="C324" s="159"/>
      <c r="D324" s="159"/>
      <c r="E324" s="159"/>
      <c r="F324" s="159"/>
      <c r="G324" s="159"/>
      <c r="H324" s="159"/>
      <c r="I324" s="159"/>
      <c r="J324" s="159"/>
      <c r="K324" s="159"/>
    </row>
    <row r="325" spans="2:11" ht="17.25" hidden="1" customHeight="1" outlineLevel="1">
      <c r="B325" s="370" t="s">
        <v>229</v>
      </c>
      <c r="C325" s="159"/>
      <c r="D325" s="212" t="s">
        <v>228</v>
      </c>
      <c r="E325" s="371"/>
      <c r="F325" s="371"/>
      <c r="G325" s="371"/>
      <c r="H325" s="371"/>
      <c r="I325" s="159"/>
      <c r="J325" s="159"/>
      <c r="K325" s="165" t="e">
        <f>VLOOKUP(D325,#REF!,3,0)</f>
        <v>#REF!</v>
      </c>
    </row>
    <row r="326" spans="2:11" ht="17.25" hidden="1" customHeight="1" outlineLevel="1">
      <c r="B326" s="370" t="s">
        <v>229</v>
      </c>
      <c r="C326" s="159"/>
      <c r="D326" s="212" t="s">
        <v>230</v>
      </c>
      <c r="E326" s="371"/>
      <c r="F326" s="371"/>
      <c r="G326" s="371"/>
      <c r="H326" s="371"/>
      <c r="I326" s="159"/>
      <c r="J326" s="159"/>
      <c r="K326" s="165" t="e">
        <f>VLOOKUP(D326,#REF!,3,0)</f>
        <v>#REF!</v>
      </c>
    </row>
    <row r="327" spans="2:11" ht="17.25" hidden="1" customHeight="1" outlineLevel="1">
      <c r="B327" s="370" t="s">
        <v>229</v>
      </c>
      <c r="C327" s="159"/>
      <c r="D327" s="212" t="s">
        <v>231</v>
      </c>
      <c r="E327" s="371"/>
      <c r="F327" s="371"/>
      <c r="G327" s="371"/>
      <c r="H327" s="371"/>
      <c r="I327" s="159"/>
      <c r="J327" s="159"/>
      <c r="K327" s="165" t="e">
        <f>VLOOKUP(D327,#REF!,3,0)</f>
        <v>#REF!</v>
      </c>
    </row>
    <row r="328" spans="2:11" ht="17.25" hidden="1" customHeight="1" outlineLevel="1">
      <c r="B328" s="370" t="s">
        <v>229</v>
      </c>
      <c r="C328" s="159"/>
      <c r="D328" s="212" t="s">
        <v>232</v>
      </c>
      <c r="E328" s="371"/>
      <c r="F328" s="371"/>
      <c r="G328" s="371"/>
      <c r="H328" s="371"/>
      <c r="I328" s="159"/>
      <c r="J328" s="159"/>
      <c r="K328" s="165" t="e">
        <f>VLOOKUP(D328,#REF!,3,0)</f>
        <v>#REF!</v>
      </c>
    </row>
    <row r="329" spans="2:11" ht="17.25" hidden="1" customHeight="1" outlineLevel="1">
      <c r="B329" s="370" t="s">
        <v>229</v>
      </c>
      <c r="C329" s="159"/>
      <c r="D329" s="212" t="s">
        <v>233</v>
      </c>
      <c r="E329" s="371"/>
      <c r="F329" s="371"/>
      <c r="G329" s="371"/>
      <c r="H329" s="371"/>
      <c r="I329" s="159"/>
      <c r="J329" s="159"/>
      <c r="K329" s="165" t="e">
        <f>VLOOKUP(D329,#REF!,3,0)</f>
        <v>#REF!</v>
      </c>
    </row>
    <row r="330" spans="2:11" ht="17.25" hidden="1" customHeight="1" outlineLevel="1">
      <c r="B330" s="370" t="s">
        <v>229</v>
      </c>
      <c r="C330" s="159"/>
      <c r="D330" s="212" t="s">
        <v>234</v>
      </c>
      <c r="E330" s="371"/>
      <c r="F330" s="371"/>
      <c r="G330" s="371"/>
      <c r="H330" s="371"/>
      <c r="I330" s="159"/>
      <c r="J330" s="159"/>
      <c r="K330" s="165" t="e">
        <f>VLOOKUP(D330,#REF!,3,0)</f>
        <v>#REF!</v>
      </c>
    </row>
    <row r="331" spans="2:11" ht="17.25" hidden="1" customHeight="1" outlineLevel="1">
      <c r="B331" s="370" t="s">
        <v>872</v>
      </c>
      <c r="C331" s="159"/>
      <c r="D331" s="212" t="s">
        <v>598</v>
      </c>
      <c r="E331" s="371"/>
      <c r="F331" s="371"/>
      <c r="G331" s="371"/>
      <c r="H331" s="371"/>
      <c r="I331" s="159"/>
      <c r="J331" s="159"/>
      <c r="K331" s="165" t="e">
        <f>VLOOKUP(D331,#REF!,3,0)</f>
        <v>#REF!</v>
      </c>
    </row>
    <row r="332" spans="2:11" ht="17.25" hidden="1" customHeight="1" outlineLevel="1">
      <c r="B332" s="370" t="s">
        <v>872</v>
      </c>
      <c r="C332" s="159"/>
      <c r="D332" s="212" t="s">
        <v>599</v>
      </c>
      <c r="E332" s="371"/>
      <c r="F332" s="371"/>
      <c r="G332" s="371"/>
      <c r="H332" s="371"/>
      <c r="I332" s="159"/>
      <c r="J332" s="159"/>
      <c r="K332" s="165" t="e">
        <f>VLOOKUP(D332,#REF!,3,0)</f>
        <v>#REF!</v>
      </c>
    </row>
    <row r="333" spans="2:11" ht="17.25" hidden="1" customHeight="1" outlineLevel="1">
      <c r="B333" s="370" t="s">
        <v>872</v>
      </c>
      <c r="C333" s="159"/>
      <c r="D333" s="212" t="s">
        <v>600</v>
      </c>
      <c r="E333" s="371"/>
      <c r="F333" s="371"/>
      <c r="G333" s="371"/>
      <c r="H333" s="371"/>
      <c r="I333" s="159"/>
      <c r="J333" s="159"/>
      <c r="K333" s="165" t="e">
        <f>VLOOKUP(D333,#REF!,3,0)</f>
        <v>#REF!</v>
      </c>
    </row>
    <row r="334" spans="2:11" ht="17.25" hidden="1" customHeight="1" outlineLevel="1">
      <c r="B334" s="370" t="s">
        <v>872</v>
      </c>
      <c r="C334" s="159"/>
      <c r="D334" s="212" t="s">
        <v>601</v>
      </c>
      <c r="E334" s="371"/>
      <c r="F334" s="371"/>
      <c r="G334" s="371"/>
      <c r="H334" s="371"/>
      <c r="I334" s="159"/>
      <c r="J334" s="159"/>
      <c r="K334" s="165" t="e">
        <f>VLOOKUP(D334,#REF!,3,0)</f>
        <v>#REF!</v>
      </c>
    </row>
    <row r="335" spans="2:11" ht="17.25" hidden="1" customHeight="1" outlineLevel="1">
      <c r="B335" s="370" t="s">
        <v>872</v>
      </c>
      <c r="C335" s="159"/>
      <c r="D335" s="212" t="s">
        <v>602</v>
      </c>
      <c r="E335" s="371"/>
      <c r="F335" s="371"/>
      <c r="G335" s="371"/>
      <c r="H335" s="371"/>
      <c r="I335" s="159"/>
      <c r="J335" s="159"/>
      <c r="K335" s="165" t="e">
        <f>VLOOKUP(D335,#REF!,3,0)</f>
        <v>#REF!</v>
      </c>
    </row>
    <row r="336" spans="2:11" ht="17.25" hidden="1" customHeight="1" outlineLevel="1">
      <c r="B336" s="370" t="s">
        <v>872</v>
      </c>
      <c r="C336" s="159"/>
      <c r="D336" s="212" t="s">
        <v>603</v>
      </c>
      <c r="E336" s="371"/>
      <c r="F336" s="371"/>
      <c r="G336" s="371"/>
      <c r="H336" s="371"/>
      <c r="I336" s="159"/>
      <c r="J336" s="159"/>
      <c r="K336" s="165" t="e">
        <f>VLOOKUP(D336,#REF!,3,0)</f>
        <v>#REF!</v>
      </c>
    </row>
    <row r="337" spans="2:11" ht="17.25" hidden="1" customHeight="1" outlineLevel="1">
      <c r="B337" s="370" t="s">
        <v>872</v>
      </c>
      <c r="C337" s="159"/>
      <c r="D337" s="212" t="s">
        <v>604</v>
      </c>
      <c r="E337" s="371"/>
      <c r="F337" s="371"/>
      <c r="G337" s="371"/>
      <c r="H337" s="371"/>
      <c r="I337" s="159"/>
      <c r="J337" s="159"/>
      <c r="K337" s="165" t="e">
        <f>VLOOKUP(D337,#REF!,3,0)</f>
        <v>#REF!</v>
      </c>
    </row>
    <row r="338" spans="2:11" ht="17.25" hidden="1" customHeight="1" outlineLevel="1">
      <c r="B338" s="373"/>
      <c r="C338" s="159"/>
      <c r="D338" s="159"/>
      <c r="E338" s="159"/>
      <c r="F338" s="159"/>
      <c r="G338" s="159"/>
      <c r="H338" s="159"/>
      <c r="I338" s="159"/>
      <c r="J338" s="159"/>
      <c r="K338" s="159"/>
    </row>
    <row r="339" spans="2:11" ht="17.25" hidden="1" customHeight="1" outlineLevel="1">
      <c r="B339" s="370" t="s">
        <v>236</v>
      </c>
      <c r="C339" s="159"/>
      <c r="D339" s="212" t="s">
        <v>235</v>
      </c>
      <c r="E339" s="371"/>
      <c r="F339" s="371"/>
      <c r="G339" s="371"/>
      <c r="H339" s="371"/>
      <c r="I339" s="159"/>
      <c r="J339" s="159"/>
      <c r="K339" s="165" t="e">
        <f>VLOOKUP(D339,#REF!,3,0)</f>
        <v>#REF!</v>
      </c>
    </row>
    <row r="340" spans="2:11" ht="17.25" hidden="1" customHeight="1" outlineLevel="1">
      <c r="B340" s="370" t="s">
        <v>236</v>
      </c>
      <c r="C340" s="159"/>
      <c r="D340" s="212" t="s">
        <v>237</v>
      </c>
      <c r="E340" s="371"/>
      <c r="F340" s="371"/>
      <c r="G340" s="371"/>
      <c r="H340" s="371"/>
      <c r="I340" s="159"/>
      <c r="J340" s="159"/>
      <c r="K340" s="165" t="e">
        <f>VLOOKUP(D340,#REF!,3,0)</f>
        <v>#REF!</v>
      </c>
    </row>
    <row r="341" spans="2:11" ht="17.25" hidden="1" customHeight="1" outlineLevel="1">
      <c r="B341" s="370" t="s">
        <v>236</v>
      </c>
      <c r="C341" s="159"/>
      <c r="D341" s="212" t="s">
        <v>238</v>
      </c>
      <c r="E341" s="371"/>
      <c r="F341" s="371"/>
      <c r="G341" s="371"/>
      <c r="H341" s="371"/>
      <c r="I341" s="159"/>
      <c r="J341" s="159"/>
      <c r="K341" s="165" t="e">
        <f>VLOOKUP(D341,#REF!,3,0)</f>
        <v>#REF!</v>
      </c>
    </row>
    <row r="342" spans="2:11" ht="17.25" hidden="1" customHeight="1" outlineLevel="1">
      <c r="B342" s="370" t="s">
        <v>873</v>
      </c>
      <c r="C342" s="159"/>
      <c r="D342" s="212" t="s">
        <v>605</v>
      </c>
      <c r="E342" s="371"/>
      <c r="F342" s="371"/>
      <c r="G342" s="371"/>
      <c r="H342" s="371"/>
      <c r="I342" s="159"/>
      <c r="J342" s="159"/>
      <c r="K342" s="165" t="e">
        <f>VLOOKUP(D342,#REF!,3,0)</f>
        <v>#REF!</v>
      </c>
    </row>
    <row r="343" spans="2:11" ht="17.25" hidden="1" customHeight="1" outlineLevel="1">
      <c r="B343" s="370" t="s">
        <v>873</v>
      </c>
      <c r="C343" s="159"/>
      <c r="D343" s="212" t="s">
        <v>606</v>
      </c>
      <c r="E343" s="371"/>
      <c r="F343" s="371"/>
      <c r="G343" s="371"/>
      <c r="H343" s="371"/>
      <c r="I343" s="159"/>
      <c r="J343" s="159"/>
      <c r="K343" s="165" t="e">
        <f>VLOOKUP(D343,#REF!,3,0)</f>
        <v>#REF!</v>
      </c>
    </row>
    <row r="344" spans="2:11" ht="17.25" hidden="1" customHeight="1" outlineLevel="1">
      <c r="B344" s="370" t="s">
        <v>873</v>
      </c>
      <c r="C344" s="159"/>
      <c r="D344" s="212" t="s">
        <v>607</v>
      </c>
      <c r="E344" s="371"/>
      <c r="F344" s="371"/>
      <c r="G344" s="371"/>
      <c r="H344" s="371"/>
      <c r="I344" s="159"/>
      <c r="J344" s="159"/>
      <c r="K344" s="165" t="e">
        <f>VLOOKUP(D344,#REF!,3,0)</f>
        <v>#REF!</v>
      </c>
    </row>
    <row r="345" spans="2:11" ht="17.25" hidden="1" customHeight="1" outlineLevel="1">
      <c r="B345" s="373"/>
      <c r="C345" s="159"/>
      <c r="D345" s="159"/>
      <c r="E345" s="159"/>
      <c r="F345" s="159"/>
      <c r="G345" s="159"/>
      <c r="H345" s="159"/>
      <c r="I345" s="159"/>
      <c r="J345" s="159"/>
      <c r="K345" s="159"/>
    </row>
    <row r="346" spans="2:11" ht="17.25" hidden="1" customHeight="1" outlineLevel="1">
      <c r="B346" s="370" t="s">
        <v>874</v>
      </c>
      <c r="C346" s="159"/>
      <c r="D346" s="212" t="s">
        <v>876</v>
      </c>
      <c r="E346" s="371"/>
      <c r="F346" s="371"/>
      <c r="G346" s="371"/>
      <c r="H346" s="371"/>
      <c r="I346" s="159"/>
      <c r="J346" s="159"/>
      <c r="K346" s="165" t="e">
        <f>VLOOKUP(D346,#REF!,3,0)</f>
        <v>#REF!</v>
      </c>
    </row>
    <row r="347" spans="2:11" ht="17.25" hidden="1" customHeight="1" outlineLevel="1">
      <c r="B347" s="370" t="s">
        <v>874</v>
      </c>
      <c r="C347" s="159"/>
      <c r="D347" s="212" t="s">
        <v>877</v>
      </c>
      <c r="E347" s="371"/>
      <c r="F347" s="371"/>
      <c r="G347" s="371"/>
      <c r="H347" s="371"/>
      <c r="I347" s="159"/>
      <c r="J347" s="159"/>
      <c r="K347" s="165" t="e">
        <f>VLOOKUP(D347,#REF!,3,0)</f>
        <v>#REF!</v>
      </c>
    </row>
    <row r="348" spans="2:11" ht="17.25" hidden="1" customHeight="1" outlineLevel="1">
      <c r="B348" s="370"/>
      <c r="C348" s="159"/>
      <c r="D348" s="212"/>
      <c r="E348" s="371"/>
      <c r="F348" s="371"/>
      <c r="G348" s="371"/>
      <c r="H348" s="371"/>
      <c r="I348" s="159"/>
      <c r="J348" s="159"/>
      <c r="K348" s="165" t="e">
        <f>VLOOKUP(D348,#REF!,3,0)</f>
        <v>#REF!</v>
      </c>
    </row>
    <row r="349" spans="2:11" ht="17.25" hidden="1" customHeight="1" outlineLevel="1">
      <c r="B349" s="370" t="s">
        <v>875</v>
      </c>
      <c r="C349" s="159"/>
      <c r="D349" s="212" t="s">
        <v>878</v>
      </c>
      <c r="E349" s="371"/>
      <c r="F349" s="371"/>
      <c r="G349" s="371"/>
      <c r="H349" s="371"/>
      <c r="I349" s="159"/>
      <c r="J349" s="159"/>
      <c r="K349" s="165" t="e">
        <f>VLOOKUP(D349,#REF!,3,0)</f>
        <v>#REF!</v>
      </c>
    </row>
    <row r="350" spans="2:11" ht="17.25" hidden="1" customHeight="1" outlineLevel="1">
      <c r="B350" s="370" t="s">
        <v>875</v>
      </c>
      <c r="C350" s="159"/>
      <c r="D350" s="212" t="s">
        <v>879</v>
      </c>
      <c r="E350" s="371"/>
      <c r="F350" s="371"/>
      <c r="G350" s="371"/>
      <c r="H350" s="371"/>
      <c r="I350" s="159"/>
      <c r="J350" s="159"/>
      <c r="K350" s="165" t="e">
        <f>VLOOKUP(D350,#REF!,3,0)</f>
        <v>#REF!</v>
      </c>
    </row>
    <row r="351" spans="2:11" ht="17.25" hidden="1" customHeight="1" outlineLevel="1">
      <c r="B351" s="370" t="s">
        <v>875</v>
      </c>
      <c r="C351" s="159"/>
      <c r="D351" s="212" t="s">
        <v>880</v>
      </c>
      <c r="E351" s="371"/>
      <c r="F351" s="371"/>
      <c r="G351" s="371"/>
      <c r="H351" s="371"/>
      <c r="I351" s="159"/>
      <c r="J351" s="159"/>
      <c r="K351" s="165" t="e">
        <f>VLOOKUP(D351,#REF!,3,0)</f>
        <v>#REF!</v>
      </c>
    </row>
    <row r="352" spans="2:11" ht="17.25" hidden="1" customHeight="1" outlineLevel="1">
      <c r="B352" s="370" t="s">
        <v>875</v>
      </c>
      <c r="C352" s="159"/>
      <c r="D352" s="212" t="s">
        <v>881</v>
      </c>
      <c r="E352" s="371"/>
      <c r="F352" s="371"/>
      <c r="G352" s="371"/>
      <c r="H352" s="371"/>
      <c r="I352" s="159"/>
      <c r="J352" s="159"/>
      <c r="K352" s="165" t="e">
        <f>VLOOKUP(D352,#REF!,3,0)</f>
        <v>#REF!</v>
      </c>
    </row>
    <row r="353" spans="2:11" ht="17.25" hidden="1" customHeight="1" outlineLevel="1">
      <c r="B353" s="370" t="s">
        <v>875</v>
      </c>
      <c r="C353" s="159"/>
      <c r="D353" s="212" t="s">
        <v>882</v>
      </c>
      <c r="E353" s="371"/>
      <c r="F353" s="371"/>
      <c r="G353" s="371"/>
      <c r="H353" s="371"/>
      <c r="I353" s="159"/>
      <c r="J353" s="159"/>
      <c r="K353" s="165" t="e">
        <f>VLOOKUP(D353,#REF!,3,0)</f>
        <v>#REF!</v>
      </c>
    </row>
    <row r="354" spans="2:11" ht="17.25" hidden="1" customHeight="1" outlineLevel="1">
      <c r="B354" s="373"/>
      <c r="C354" s="159"/>
      <c r="D354" s="159"/>
      <c r="E354" s="159"/>
      <c r="F354" s="159"/>
      <c r="G354" s="159"/>
      <c r="H354" s="159"/>
      <c r="I354" s="159"/>
      <c r="J354" s="159"/>
      <c r="K354" s="159"/>
    </row>
    <row r="355" spans="2:11" ht="17.25" hidden="1" customHeight="1" outlineLevel="1">
      <c r="B355" s="370" t="s">
        <v>655</v>
      </c>
      <c r="C355" s="159"/>
      <c r="D355" s="212" t="s">
        <v>644</v>
      </c>
      <c r="E355" s="371"/>
      <c r="F355" s="371"/>
      <c r="G355" s="371"/>
      <c r="H355" s="371"/>
      <c r="I355" s="159"/>
      <c r="J355" s="159"/>
      <c r="K355" s="165" t="e">
        <f>VLOOKUP(D355,#REF!,3,0)</f>
        <v>#REF!</v>
      </c>
    </row>
    <row r="356" spans="2:11" ht="17.25" hidden="1" customHeight="1" outlineLevel="1">
      <c r="B356" s="370" t="s">
        <v>654</v>
      </c>
      <c r="C356" s="159"/>
      <c r="D356" s="212" t="s">
        <v>645</v>
      </c>
      <c r="E356" s="371"/>
      <c r="F356" s="371"/>
      <c r="G356" s="371"/>
      <c r="H356" s="371"/>
      <c r="I356" s="159"/>
      <c r="J356" s="159"/>
      <c r="K356" s="165" t="e">
        <f>VLOOKUP(D356,#REF!,3,0)</f>
        <v>#REF!</v>
      </c>
    </row>
    <row r="357" spans="2:11" ht="17.25" hidden="1" customHeight="1" outlineLevel="1">
      <c r="B357" s="370" t="s">
        <v>653</v>
      </c>
      <c r="C357" s="159"/>
      <c r="D357" s="212" t="s">
        <v>646</v>
      </c>
      <c r="E357" s="371"/>
      <c r="F357" s="371"/>
      <c r="G357" s="371"/>
      <c r="H357" s="371"/>
      <c r="I357" s="159"/>
      <c r="J357" s="159"/>
      <c r="K357" s="165" t="e">
        <f>VLOOKUP(D357,#REF!,3,0)</f>
        <v>#REF!</v>
      </c>
    </row>
    <row r="358" spans="2:11" ht="17.25" hidden="1" customHeight="1" outlineLevel="1">
      <c r="B358" s="370" t="s">
        <v>652</v>
      </c>
      <c r="C358" s="159"/>
      <c r="D358" s="212" t="s">
        <v>647</v>
      </c>
      <c r="E358" s="371"/>
      <c r="F358" s="371"/>
      <c r="G358" s="371"/>
      <c r="H358" s="371"/>
      <c r="I358" s="159"/>
      <c r="J358" s="159"/>
      <c r="K358" s="165" t="e">
        <f>VLOOKUP(D358,#REF!,3,0)</f>
        <v>#REF!</v>
      </c>
    </row>
    <row r="359" spans="2:11" ht="17.25" hidden="1" customHeight="1" outlineLevel="1">
      <c r="B359" s="370" t="s">
        <v>651</v>
      </c>
      <c r="C359" s="159"/>
      <c r="D359" s="212" t="s">
        <v>648</v>
      </c>
      <c r="E359" s="371"/>
      <c r="F359" s="371"/>
      <c r="G359" s="371"/>
      <c r="H359" s="371"/>
      <c r="I359" s="159"/>
      <c r="J359" s="159"/>
      <c r="K359" s="165" t="e">
        <f>VLOOKUP(D359,#REF!,3,0)</f>
        <v>#REF!</v>
      </c>
    </row>
    <row r="360" spans="2:11" ht="17.25" hidden="1" customHeight="1" outlineLevel="1">
      <c r="B360" s="370" t="s">
        <v>650</v>
      </c>
      <c r="C360" s="159"/>
      <c r="D360" s="212" t="s">
        <v>649</v>
      </c>
      <c r="E360" s="371"/>
      <c r="F360" s="371"/>
      <c r="G360" s="371"/>
      <c r="H360" s="371"/>
      <c r="I360" s="159"/>
      <c r="J360" s="159"/>
      <c r="K360" s="165" t="e">
        <f>VLOOKUP(D360,#REF!,3,0)</f>
        <v>#REF!</v>
      </c>
    </row>
    <row r="361" spans="2:11" ht="17.25" hidden="1" customHeight="1" outlineLevel="1">
      <c r="B361" s="373"/>
      <c r="C361" s="159"/>
      <c r="D361" s="159"/>
      <c r="E361" s="159"/>
      <c r="F361" s="159"/>
      <c r="G361" s="159"/>
      <c r="H361" s="159"/>
      <c r="I361" s="159"/>
      <c r="J361" s="159"/>
      <c r="K361" s="159"/>
    </row>
    <row r="362" spans="2:11" ht="17.25" hidden="1" customHeight="1" outlineLevel="1">
      <c r="B362" s="370" t="s">
        <v>206</v>
      </c>
      <c r="C362" s="159"/>
      <c r="D362" s="212" t="s">
        <v>239</v>
      </c>
      <c r="E362" s="371"/>
      <c r="F362" s="371"/>
      <c r="G362" s="371"/>
      <c r="H362" s="371"/>
      <c r="I362" s="159"/>
      <c r="J362" s="159"/>
      <c r="K362" s="165" t="e">
        <f>VLOOKUP(D362,#REF!,3,0)</f>
        <v>#REF!</v>
      </c>
    </row>
    <row r="363" spans="2:11" ht="17.25" hidden="1" customHeight="1" outlineLevel="1">
      <c r="B363" s="370" t="s">
        <v>885</v>
      </c>
      <c r="C363" s="159"/>
      <c r="D363" s="212" t="s">
        <v>890</v>
      </c>
      <c r="E363" s="371"/>
      <c r="F363" s="371"/>
      <c r="G363" s="371"/>
      <c r="H363" s="371"/>
      <c r="I363" s="159"/>
      <c r="J363" s="159"/>
      <c r="K363" s="165" t="e">
        <f>VLOOKUP(D363,#REF!,3,0)</f>
        <v>#REF!</v>
      </c>
    </row>
    <row r="364" spans="2:11" ht="17.25" hidden="1" customHeight="1" outlineLevel="1">
      <c r="B364" s="370" t="s">
        <v>886</v>
      </c>
      <c r="C364" s="159"/>
      <c r="D364" s="212" t="s">
        <v>889</v>
      </c>
      <c r="E364" s="371"/>
      <c r="F364" s="371"/>
      <c r="G364" s="371"/>
      <c r="H364" s="371"/>
      <c r="I364" s="159"/>
      <c r="J364" s="159"/>
      <c r="K364" s="165" t="e">
        <f>VLOOKUP(D364,#REF!,3,0)</f>
        <v>#REF!</v>
      </c>
    </row>
    <row r="365" spans="2:11" ht="17.25" hidden="1" customHeight="1" outlineLevel="1">
      <c r="B365" s="370" t="s">
        <v>887</v>
      </c>
      <c r="C365" s="159"/>
      <c r="D365" s="212" t="s">
        <v>888</v>
      </c>
      <c r="E365" s="371"/>
      <c r="F365" s="371"/>
      <c r="G365" s="371"/>
      <c r="H365" s="371"/>
      <c r="I365" s="159"/>
      <c r="J365" s="159"/>
      <c r="K365" s="165" t="e">
        <f>VLOOKUP(D365,#REF!,3,0)</f>
        <v>#REF!</v>
      </c>
    </row>
    <row r="366" spans="2:11" ht="17.25" hidden="1" customHeight="1" outlineLevel="1">
      <c r="B366" s="370" t="s">
        <v>241</v>
      </c>
      <c r="C366" s="159"/>
      <c r="D366" s="212" t="s">
        <v>240</v>
      </c>
      <c r="E366" s="371"/>
      <c r="F366" s="371"/>
      <c r="G366" s="371"/>
      <c r="H366" s="371"/>
      <c r="I366" s="159"/>
      <c r="J366" s="159"/>
      <c r="K366" s="165" t="e">
        <f>VLOOKUP(D366,#REF!,3,0)</f>
        <v>#REF!</v>
      </c>
    </row>
    <row r="367" spans="2:11" ht="17.25" hidden="1" customHeight="1" outlineLevel="1">
      <c r="B367" s="370" t="s">
        <v>892</v>
      </c>
      <c r="C367" s="159"/>
      <c r="D367" s="212" t="s">
        <v>891</v>
      </c>
      <c r="E367" s="371"/>
      <c r="F367" s="371"/>
      <c r="G367" s="371"/>
      <c r="H367" s="371"/>
      <c r="I367" s="159"/>
      <c r="J367" s="159"/>
      <c r="K367" s="165" t="e">
        <f>VLOOKUP(D367,#REF!,3,0)</f>
        <v>#REF!</v>
      </c>
    </row>
    <row r="368" spans="2:11" ht="17.25" hidden="1" customHeight="1" outlineLevel="1">
      <c r="B368" s="370" t="s">
        <v>893</v>
      </c>
      <c r="C368" s="159"/>
      <c r="D368" s="212" t="s">
        <v>895</v>
      </c>
      <c r="E368" s="371"/>
      <c r="F368" s="371"/>
      <c r="G368" s="371"/>
      <c r="H368" s="371"/>
      <c r="I368" s="159"/>
      <c r="J368" s="159"/>
      <c r="K368" s="165" t="e">
        <f>VLOOKUP(D368,#REF!,3,0)</f>
        <v>#REF!</v>
      </c>
    </row>
    <row r="369" spans="2:11" ht="17.25" hidden="1" customHeight="1" outlineLevel="1">
      <c r="B369" s="370" t="s">
        <v>894</v>
      </c>
      <c r="C369" s="159"/>
      <c r="D369" s="212" t="s">
        <v>896</v>
      </c>
      <c r="E369" s="371"/>
      <c r="F369" s="371"/>
      <c r="G369" s="371"/>
      <c r="H369" s="371"/>
      <c r="I369" s="159"/>
      <c r="J369" s="159"/>
      <c r="K369" s="165" t="e">
        <f>VLOOKUP(D369,#REF!,3,0)</f>
        <v>#REF!</v>
      </c>
    </row>
    <row r="370" spans="2:11" ht="17.25" hidden="1" customHeight="1" outlineLevel="1">
      <c r="B370" s="370" t="s">
        <v>901</v>
      </c>
      <c r="C370" s="159"/>
      <c r="D370" s="212" t="s">
        <v>242</v>
      </c>
      <c r="E370" s="371"/>
      <c r="F370" s="371"/>
      <c r="G370" s="371"/>
      <c r="H370" s="371"/>
      <c r="I370" s="159"/>
      <c r="J370" s="159"/>
      <c r="K370" s="165" t="e">
        <f>VLOOKUP(D370,#REF!,3,0)</f>
        <v>#REF!</v>
      </c>
    </row>
    <row r="371" spans="2:11" ht="17.25" hidden="1" customHeight="1" outlineLevel="1">
      <c r="B371" s="370" t="s">
        <v>207</v>
      </c>
      <c r="C371" s="159"/>
      <c r="D371" s="212" t="s">
        <v>243</v>
      </c>
      <c r="E371" s="371"/>
      <c r="F371" s="371"/>
      <c r="G371" s="371"/>
      <c r="H371" s="371"/>
      <c r="I371" s="159"/>
      <c r="J371" s="159"/>
      <c r="K371" s="165" t="e">
        <f>VLOOKUP(D371,#REF!,3,0)</f>
        <v>#REF!</v>
      </c>
    </row>
    <row r="372" spans="2:11" ht="17.25" hidden="1" customHeight="1" outlineLevel="1">
      <c r="B372" s="370" t="s">
        <v>208</v>
      </c>
      <c r="C372" s="159"/>
      <c r="D372" s="212" t="s">
        <v>244</v>
      </c>
      <c r="E372" s="371"/>
      <c r="F372" s="371"/>
      <c r="G372" s="371"/>
      <c r="H372" s="371"/>
      <c r="I372" s="159"/>
      <c r="J372" s="159"/>
      <c r="K372" s="165" t="e">
        <f>VLOOKUP(D372,#REF!,3,0)</f>
        <v>#REF!</v>
      </c>
    </row>
    <row r="373" spans="2:11" ht="17.25" hidden="1" customHeight="1" outlineLevel="1">
      <c r="B373" s="370" t="s">
        <v>900</v>
      </c>
      <c r="C373" s="159"/>
      <c r="D373" s="212" t="s">
        <v>245</v>
      </c>
      <c r="E373" s="371"/>
      <c r="F373" s="371"/>
      <c r="G373" s="371"/>
      <c r="H373" s="371"/>
      <c r="I373" s="159"/>
      <c r="J373" s="159"/>
      <c r="K373" s="165" t="e">
        <f>VLOOKUP(D373,#REF!,3,0)</f>
        <v>#REF!</v>
      </c>
    </row>
    <row r="374" spans="2:11" ht="17.25" hidden="1" customHeight="1" outlineLevel="1">
      <c r="B374" s="370" t="s">
        <v>902</v>
      </c>
      <c r="C374" s="159"/>
      <c r="D374" s="212" t="s">
        <v>903</v>
      </c>
      <c r="E374" s="371"/>
      <c r="F374" s="371"/>
      <c r="G374" s="371"/>
      <c r="H374" s="371"/>
      <c r="I374" s="159"/>
      <c r="J374" s="159"/>
      <c r="K374" s="165" t="e">
        <f>VLOOKUP(D374,#REF!,3,0)</f>
        <v>#REF!</v>
      </c>
    </row>
    <row r="375" spans="2:11" ht="17.25" hidden="1" customHeight="1" outlineLevel="1">
      <c r="B375" s="370" t="s">
        <v>904</v>
      </c>
      <c r="C375" s="159"/>
      <c r="D375" s="212" t="s">
        <v>246</v>
      </c>
      <c r="E375" s="371"/>
      <c r="F375" s="371"/>
      <c r="G375" s="371"/>
      <c r="H375" s="371"/>
      <c r="I375" s="159"/>
      <c r="J375" s="159"/>
      <c r="K375" s="165" t="e">
        <f>VLOOKUP(D375,#REF!,3,0)</f>
        <v>#REF!</v>
      </c>
    </row>
    <row r="376" spans="2:11" ht="17.25" hidden="1" customHeight="1" outlineLevel="1">
      <c r="B376" s="370" t="s">
        <v>905</v>
      </c>
      <c r="C376" s="159"/>
      <c r="D376" s="212" t="s">
        <v>247</v>
      </c>
      <c r="E376" s="371"/>
      <c r="F376" s="371"/>
      <c r="G376" s="371"/>
      <c r="H376" s="371"/>
      <c r="I376" s="159"/>
      <c r="J376" s="159"/>
      <c r="K376" s="165" t="e">
        <f>VLOOKUP(D376,#REF!,3,0)</f>
        <v>#REF!</v>
      </c>
    </row>
    <row r="377" spans="2:11" ht="17.25" hidden="1" customHeight="1" outlineLevel="1">
      <c r="B377" s="370" t="s">
        <v>209</v>
      </c>
      <c r="C377" s="159"/>
      <c r="D377" s="212" t="s">
        <v>248</v>
      </c>
      <c r="E377" s="371"/>
      <c r="F377" s="371"/>
      <c r="G377" s="371"/>
      <c r="H377" s="371"/>
      <c r="I377" s="159"/>
      <c r="J377" s="159"/>
      <c r="K377" s="165" t="e">
        <f>VLOOKUP(D377,#REF!,3,0)</f>
        <v>#REF!</v>
      </c>
    </row>
    <row r="378" spans="2:11" ht="17.25" hidden="1" customHeight="1" outlineLevel="1">
      <c r="B378" s="370" t="s">
        <v>210</v>
      </c>
      <c r="C378" s="159"/>
      <c r="D378" s="212" t="s">
        <v>249</v>
      </c>
      <c r="E378" s="371"/>
      <c r="F378" s="371"/>
      <c r="G378" s="371"/>
      <c r="H378" s="371"/>
      <c r="I378" s="159"/>
      <c r="J378" s="159"/>
      <c r="K378" s="165" t="e">
        <f>VLOOKUP(D378,#REF!,3,0)</f>
        <v>#REF!</v>
      </c>
    </row>
    <row r="379" spans="2:11" ht="17.25" hidden="1" customHeight="1" outlineLevel="1">
      <c r="B379" s="370" t="s">
        <v>899</v>
      </c>
      <c r="C379" s="159"/>
      <c r="D379" s="212" t="s">
        <v>898</v>
      </c>
      <c r="E379" s="371"/>
      <c r="F379" s="371"/>
      <c r="G379" s="371"/>
      <c r="H379" s="371"/>
      <c r="I379" s="159"/>
      <c r="J379" s="159"/>
      <c r="K379" s="165" t="e">
        <f>VLOOKUP(D379,#REF!,3,0)</f>
        <v>#REF!</v>
      </c>
    </row>
    <row r="380" spans="2:11" ht="17.25" hidden="1" customHeight="1" outlineLevel="1">
      <c r="B380" s="370" t="s">
        <v>211</v>
      </c>
      <c r="C380" s="159"/>
      <c r="D380" s="212" t="s">
        <v>250</v>
      </c>
      <c r="E380" s="371"/>
      <c r="F380" s="371"/>
      <c r="G380" s="371"/>
      <c r="H380" s="371"/>
      <c r="I380" s="159"/>
      <c r="J380" s="159"/>
      <c r="K380" s="165" t="e">
        <f>VLOOKUP(D380,#REF!,3,0)</f>
        <v>#REF!</v>
      </c>
    </row>
    <row r="381" spans="2:11" ht="17.25" hidden="1" customHeight="1" outlineLevel="1">
      <c r="B381" s="370" t="s">
        <v>897</v>
      </c>
      <c r="C381" s="159"/>
      <c r="D381" s="212" t="s">
        <v>251</v>
      </c>
      <c r="E381" s="371"/>
      <c r="F381" s="371"/>
      <c r="G381" s="371"/>
      <c r="H381" s="371"/>
      <c r="I381" s="159"/>
      <c r="J381" s="159"/>
      <c r="K381" s="165" t="e">
        <f>VLOOKUP(D381,#REF!,3,0)</f>
        <v>#REF!</v>
      </c>
    </row>
    <row r="382" spans="2:11" ht="17.25" hidden="1" customHeight="1" outlineLevel="1">
      <c r="B382" s="374"/>
      <c r="C382" s="213"/>
      <c r="D382" s="213"/>
      <c r="E382" s="213"/>
      <c r="F382" s="213"/>
      <c r="G382" s="213"/>
      <c r="H382" s="213"/>
      <c r="I382" s="213"/>
      <c r="J382" s="213"/>
      <c r="K382" s="375"/>
    </row>
    <row r="383" spans="2:11" s="253" customFormat="1" ht="17.25" customHeight="1"/>
    <row r="384" spans="2:11" s="253" customFormat="1" ht="17.25" customHeight="1"/>
    <row r="385" s="253" customFormat="1" ht="17.25" customHeight="1"/>
    <row r="386" s="253" customFormat="1" ht="17.25" customHeight="1"/>
    <row r="387" s="253" customFormat="1" ht="17.25" customHeight="1"/>
    <row r="388" s="253" customFormat="1" ht="17.25" customHeight="1"/>
    <row r="389" s="253" customFormat="1" ht="17.25" customHeight="1"/>
    <row r="390" s="253" customFormat="1" ht="17.25" customHeight="1"/>
    <row r="391" s="253" customFormat="1" ht="17.25" customHeight="1"/>
    <row r="392" s="253" customFormat="1" ht="17.25" customHeight="1"/>
    <row r="393" s="253" customFormat="1" ht="17.25" customHeight="1"/>
    <row r="394" s="253" customFormat="1" ht="17.25" customHeight="1"/>
    <row r="395" s="253" customFormat="1" ht="17.25" customHeight="1"/>
    <row r="396" s="253" customFormat="1" ht="17.25" customHeight="1"/>
    <row r="397" s="253" customFormat="1" ht="17.25" customHeight="1"/>
    <row r="398" s="253" customFormat="1" ht="17.25" customHeight="1"/>
    <row r="399" s="253" customFormat="1" ht="17.25" customHeight="1"/>
    <row r="400" s="253" customFormat="1" ht="17.25" customHeight="1"/>
    <row r="401" s="253" customFormat="1" ht="17.25" customHeight="1"/>
    <row r="402" s="253" customFormat="1" ht="17.25" customHeight="1"/>
    <row r="403" s="253" customFormat="1" ht="17.25" customHeight="1"/>
    <row r="404" s="253" customFormat="1" ht="17.25" customHeight="1"/>
    <row r="405" s="253" customFormat="1" ht="17.25" customHeight="1"/>
    <row r="406" s="253" customFormat="1" ht="17.25" customHeight="1"/>
    <row r="407" s="253" customFormat="1" ht="17.25" customHeight="1"/>
    <row r="408" s="253" customFormat="1" ht="17.25" customHeight="1"/>
    <row r="409" s="253" customFormat="1" ht="17.25" customHeight="1"/>
    <row r="410" s="253" customFormat="1" ht="17.25" customHeight="1"/>
    <row r="411" s="253" customFormat="1" ht="17.25" customHeight="1"/>
    <row r="412" s="253" customFormat="1" ht="17.25" customHeight="1"/>
    <row r="413" s="253" customFormat="1" ht="17.25" customHeight="1"/>
    <row r="414" s="253" customFormat="1" ht="17.25" customHeight="1"/>
    <row r="415" s="253" customFormat="1" ht="17.25" customHeight="1"/>
    <row r="416" s="253" customFormat="1" ht="17.25" customHeight="1"/>
    <row r="417" s="253" customFormat="1" ht="18" customHeight="1"/>
    <row r="418" s="253" customFormat="1"/>
    <row r="419" s="253" customFormat="1"/>
    <row r="420" s="253" customFormat="1"/>
    <row r="421" s="253" customFormat="1"/>
    <row r="422" s="253" customFormat="1"/>
    <row r="423" s="253" customFormat="1"/>
    <row r="424" s="253" customFormat="1"/>
    <row r="425" s="253" customFormat="1"/>
    <row r="426" s="253" customFormat="1"/>
    <row r="427" s="253" customFormat="1"/>
    <row r="428" s="253" customFormat="1"/>
    <row r="429" s="253" customFormat="1"/>
    <row r="430" s="253" customFormat="1"/>
    <row r="431" s="253" customFormat="1"/>
    <row r="432" s="253" customFormat="1"/>
    <row r="433" s="253" customFormat="1"/>
    <row r="434" s="253" customFormat="1"/>
    <row r="435" s="253" customFormat="1"/>
    <row r="436" s="253" customFormat="1"/>
    <row r="437" s="253" customFormat="1"/>
  </sheetData>
  <autoFilter ref="B8:K396"/>
  <conditionalFormatting sqref="K5:K6">
    <cfRule type="cellIs" dxfId="0" priority="438" operator="lessThan">
      <formula>#REF!</formula>
    </cfRule>
  </conditionalFormatting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  <outlinePr summaryBelow="0"/>
    <pageSetUpPr fitToPage="1"/>
  </sheetPr>
  <dimension ref="A1:M171"/>
  <sheetViews>
    <sheetView showGridLines="0" zoomScale="90" zoomScaleNormal="90" workbookViewId="0">
      <pane ySplit="7" topLeftCell="A136" activePane="bottomLeft" state="frozen"/>
      <selection pane="bottomLeft" activeCell="E32" sqref="E32"/>
    </sheetView>
  </sheetViews>
  <sheetFormatPr defaultColWidth="21.140625" defaultRowHeight="15" outlineLevelRow="1"/>
  <cols>
    <col min="1" max="1" width="1.7109375" style="253" customWidth="1"/>
    <col min="2" max="2" width="52.7109375" style="177" customWidth="1"/>
    <col min="3" max="3" width="32" style="177" customWidth="1"/>
    <col min="4" max="4" width="15" style="177" customWidth="1"/>
    <col min="5" max="5" width="13" style="177" customWidth="1"/>
    <col min="6" max="6" width="26.28515625" style="137" customWidth="1"/>
    <col min="7" max="7" width="21.85546875" style="178" customWidth="1"/>
    <col min="8" max="8" width="1.7109375" style="357" customWidth="1"/>
    <col min="9" max="16384" width="21.140625" style="137"/>
  </cols>
  <sheetData>
    <row r="1" spans="1:9" s="253" customFormat="1" ht="6" customHeight="1">
      <c r="B1" s="435"/>
      <c r="C1" s="435"/>
      <c r="D1" s="435"/>
      <c r="E1" s="435"/>
      <c r="G1" s="356"/>
      <c r="H1" s="357"/>
    </row>
    <row r="2" spans="1:9" ht="13.5" customHeight="1">
      <c r="B2" s="413"/>
      <c r="C2" s="414"/>
      <c r="D2" s="414"/>
      <c r="E2" s="414"/>
      <c r="F2" s="180"/>
      <c r="G2" s="415"/>
      <c r="H2" s="253"/>
    </row>
    <row r="3" spans="1:9" ht="15" customHeight="1">
      <c r="B3" s="181"/>
      <c r="C3" s="140"/>
      <c r="D3" s="140"/>
      <c r="E3" s="140"/>
      <c r="F3" s="416"/>
      <c r="G3" s="417"/>
      <c r="H3" s="253"/>
    </row>
    <row r="4" spans="1:9" ht="15" customHeight="1">
      <c r="B4" s="181"/>
      <c r="C4" s="140"/>
      <c r="D4" s="140"/>
      <c r="E4" s="140"/>
      <c r="F4" s="416"/>
      <c r="G4" s="417"/>
      <c r="H4" s="372"/>
    </row>
    <row r="5" spans="1:9" ht="15" customHeight="1">
      <c r="B5" s="181"/>
      <c r="C5" s="140"/>
      <c r="D5" s="140"/>
      <c r="E5" s="140"/>
      <c r="F5" s="416"/>
      <c r="G5" s="417"/>
      <c r="H5" s="253"/>
    </row>
    <row r="6" spans="1:9" ht="51" customHeight="1">
      <c r="B6" s="437" t="s">
        <v>917</v>
      </c>
      <c r="C6" s="140"/>
      <c r="D6" s="140"/>
      <c r="E6" s="140"/>
      <c r="F6" s="140"/>
      <c r="G6" s="417"/>
      <c r="H6" s="253"/>
    </row>
    <row r="7" spans="1:9" ht="41.25" customHeight="1">
      <c r="B7" s="146" t="s">
        <v>476</v>
      </c>
      <c r="C7" s="147" t="s">
        <v>308</v>
      </c>
      <c r="D7" s="148" t="s">
        <v>2</v>
      </c>
      <c r="E7" s="148" t="s">
        <v>3</v>
      </c>
      <c r="F7" s="150" t="s">
        <v>593</v>
      </c>
      <c r="G7" s="418" t="s">
        <v>597</v>
      </c>
      <c r="H7" s="253"/>
    </row>
    <row r="8" spans="1:9" ht="11.25" customHeight="1">
      <c r="B8" s="395"/>
      <c r="C8" s="141"/>
      <c r="D8" s="141"/>
      <c r="E8" s="141"/>
      <c r="F8" s="141"/>
      <c r="G8" s="419"/>
      <c r="H8" s="253"/>
    </row>
    <row r="9" spans="1:9" s="226" customFormat="1" ht="74.25" customHeight="1" collapsed="1">
      <c r="A9" s="253"/>
      <c r="B9" s="410" t="s">
        <v>458</v>
      </c>
      <c r="C9" s="420"/>
      <c r="D9" s="420"/>
      <c r="E9" s="420"/>
      <c r="F9" s="420"/>
      <c r="G9" s="421"/>
      <c r="H9" s="253"/>
      <c r="I9" s="137"/>
    </row>
    <row r="10" spans="1:9" s="226" customFormat="1" ht="18" hidden="1" customHeight="1" outlineLevel="1">
      <c r="A10" s="253"/>
      <c r="B10" s="181"/>
      <c r="C10" s="140"/>
      <c r="D10" s="140"/>
      <c r="E10" s="140"/>
      <c r="F10" s="140"/>
      <c r="G10" s="422"/>
      <c r="H10" s="253"/>
      <c r="I10" s="137"/>
    </row>
    <row r="11" spans="1:9" s="226" customFormat="1" ht="18" hidden="1" customHeight="1" outlineLevel="1">
      <c r="A11" s="253"/>
      <c r="B11" s="423"/>
      <c r="C11" s="161" t="s">
        <v>312</v>
      </c>
      <c r="D11" s="163">
        <v>22</v>
      </c>
      <c r="E11" s="208" t="s">
        <v>578</v>
      </c>
      <c r="F11" s="165" t="e">
        <f>VLOOKUP(C11,#REF!,3,0)</f>
        <v>#REF!</v>
      </c>
      <c r="G11" s="172"/>
      <c r="H11" s="253"/>
      <c r="I11" s="137"/>
    </row>
    <row r="12" spans="1:9" s="226" customFormat="1" ht="18" hidden="1" customHeight="1" outlineLevel="1">
      <c r="A12" s="253"/>
      <c r="B12" s="423"/>
      <c r="C12" s="161" t="s">
        <v>313</v>
      </c>
      <c r="D12" s="163">
        <v>26</v>
      </c>
      <c r="E12" s="208" t="s">
        <v>578</v>
      </c>
      <c r="F12" s="165" t="e">
        <f>VLOOKUP(C12,#REF!,3,0)</f>
        <v>#REF!</v>
      </c>
      <c r="G12" s="172"/>
      <c r="H12" s="253"/>
      <c r="I12" s="137"/>
    </row>
    <row r="13" spans="1:9" s="226" customFormat="1" ht="18" hidden="1" customHeight="1" outlineLevel="1">
      <c r="A13" s="253"/>
      <c r="B13" s="423"/>
      <c r="C13" s="161" t="s">
        <v>314</v>
      </c>
      <c r="D13" s="163">
        <v>30</v>
      </c>
      <c r="E13" s="208" t="s">
        <v>578</v>
      </c>
      <c r="F13" s="165" t="e">
        <f>VLOOKUP(C13,#REF!,3,0)</f>
        <v>#REF!</v>
      </c>
      <c r="G13" s="172"/>
      <c r="H13" s="253"/>
      <c r="I13" s="137"/>
    </row>
    <row r="14" spans="1:9" s="226" customFormat="1" ht="18" hidden="1" customHeight="1" outlineLevel="1">
      <c r="A14" s="253"/>
      <c r="B14" s="423"/>
      <c r="C14" s="161" t="s">
        <v>315</v>
      </c>
      <c r="D14" s="163">
        <v>35</v>
      </c>
      <c r="E14" s="208" t="s">
        <v>578</v>
      </c>
      <c r="F14" s="165" t="e">
        <f>VLOOKUP(C14,#REF!,3,0)</f>
        <v>#REF!</v>
      </c>
      <c r="G14" s="172"/>
      <c r="H14" s="253"/>
      <c r="I14" s="137"/>
    </row>
    <row r="15" spans="1:9" s="226" customFormat="1" ht="18" hidden="1" customHeight="1" outlineLevel="1">
      <c r="A15" s="253"/>
      <c r="B15" s="423"/>
      <c r="C15" s="161" t="s">
        <v>316</v>
      </c>
      <c r="D15" s="163">
        <v>44</v>
      </c>
      <c r="E15" s="208" t="s">
        <v>578</v>
      </c>
      <c r="F15" s="165" t="e">
        <f>VLOOKUP(C15,#REF!,3,0)</f>
        <v>#REF!</v>
      </c>
      <c r="G15" s="172"/>
      <c r="H15" s="372"/>
      <c r="I15" s="137"/>
    </row>
    <row r="16" spans="1:9" s="226" customFormat="1" ht="18" hidden="1" customHeight="1" outlineLevel="1">
      <c r="A16" s="253"/>
      <c r="B16" s="423"/>
      <c r="C16" s="161" t="s">
        <v>317</v>
      </c>
      <c r="D16" s="163">
        <v>53</v>
      </c>
      <c r="E16" s="208" t="s">
        <v>578</v>
      </c>
      <c r="F16" s="165" t="e">
        <f>VLOOKUP(C16,#REF!,3,0)</f>
        <v>#REF!</v>
      </c>
      <c r="G16" s="172"/>
      <c r="H16" s="372"/>
      <c r="I16" s="137"/>
    </row>
    <row r="17" spans="1:9" s="226" customFormat="1" ht="18" hidden="1" customHeight="1" outlineLevel="1">
      <c r="A17" s="253"/>
      <c r="B17" s="423"/>
      <c r="C17" s="161" t="s">
        <v>318</v>
      </c>
      <c r="D17" s="163">
        <v>61</v>
      </c>
      <c r="E17" s="208" t="s">
        <v>578</v>
      </c>
      <c r="F17" s="165" t="e">
        <f>VLOOKUP(C17,#REF!,3,0)</f>
        <v>#REF!</v>
      </c>
      <c r="G17" s="172"/>
      <c r="H17" s="372"/>
      <c r="I17" s="137"/>
    </row>
    <row r="18" spans="1:9" s="226" customFormat="1" ht="18" hidden="1" customHeight="1" outlineLevel="1">
      <c r="A18" s="253"/>
      <c r="B18" s="423"/>
      <c r="C18" s="161" t="s">
        <v>319</v>
      </c>
      <c r="D18" s="163">
        <v>70</v>
      </c>
      <c r="E18" s="208" t="s">
        <v>578</v>
      </c>
      <c r="F18" s="165" t="e">
        <f>VLOOKUP(C18,#REF!,3,0)</f>
        <v>#REF!</v>
      </c>
      <c r="G18" s="172"/>
      <c r="H18" s="372"/>
      <c r="I18" s="137"/>
    </row>
    <row r="19" spans="1:9" s="226" customFormat="1" ht="18" hidden="1" customHeight="1" outlineLevel="1">
      <c r="A19" s="253"/>
      <c r="B19" s="423"/>
      <c r="C19" s="161" t="s">
        <v>320</v>
      </c>
      <c r="D19" s="163">
        <v>87</v>
      </c>
      <c r="E19" s="208" t="s">
        <v>578</v>
      </c>
      <c r="F19" s="165" t="e">
        <f>VLOOKUP(C19,#REF!,3,0)</f>
        <v>#REF!</v>
      </c>
      <c r="G19" s="172"/>
      <c r="H19" s="372"/>
      <c r="I19" s="137"/>
    </row>
    <row r="20" spans="1:9" s="226" customFormat="1" ht="18" hidden="1" customHeight="1" outlineLevel="1">
      <c r="A20" s="253"/>
      <c r="B20" s="423"/>
      <c r="C20" s="161" t="s">
        <v>321</v>
      </c>
      <c r="D20" s="163">
        <v>105</v>
      </c>
      <c r="E20" s="208" t="s">
        <v>578</v>
      </c>
      <c r="F20" s="165" t="e">
        <f>VLOOKUP(C20,#REF!,3,0)</f>
        <v>#REF!</v>
      </c>
      <c r="G20" s="172"/>
      <c r="H20" s="372"/>
      <c r="I20" s="137"/>
    </row>
    <row r="21" spans="1:9" s="226" customFormat="1" ht="18" hidden="1" customHeight="1" outlineLevel="1">
      <c r="A21" s="253"/>
      <c r="B21" s="423"/>
      <c r="C21" s="161" t="s">
        <v>298</v>
      </c>
      <c r="D21" s="163">
        <v>22</v>
      </c>
      <c r="E21" s="208">
        <v>26</v>
      </c>
      <c r="F21" s="165" t="e">
        <f>VLOOKUP(C21,#REF!,3,0)</f>
        <v>#REF!</v>
      </c>
      <c r="G21" s="172"/>
      <c r="H21" s="372"/>
      <c r="I21" s="137"/>
    </row>
    <row r="22" spans="1:9" s="226" customFormat="1" ht="18" hidden="1" customHeight="1" outlineLevel="1">
      <c r="A22" s="253"/>
      <c r="B22" s="423"/>
      <c r="C22" s="161" t="s">
        <v>299</v>
      </c>
      <c r="D22" s="163">
        <v>26</v>
      </c>
      <c r="E22" s="208">
        <v>30</v>
      </c>
      <c r="F22" s="165" t="e">
        <f>VLOOKUP(C22,#REF!,3,0)</f>
        <v>#REF!</v>
      </c>
      <c r="G22" s="172"/>
      <c r="H22" s="372"/>
      <c r="I22" s="137"/>
    </row>
    <row r="23" spans="1:9" s="226" customFormat="1" ht="18" hidden="1" customHeight="1" outlineLevel="1">
      <c r="A23" s="253"/>
      <c r="B23" s="423"/>
      <c r="C23" s="161" t="s">
        <v>300</v>
      </c>
      <c r="D23" s="163">
        <v>30</v>
      </c>
      <c r="E23" s="208">
        <v>35</v>
      </c>
      <c r="F23" s="165" t="e">
        <f>VLOOKUP(C23,#REF!,3,0)</f>
        <v>#REF!</v>
      </c>
      <c r="G23" s="172"/>
      <c r="H23" s="372"/>
      <c r="I23" s="137"/>
    </row>
    <row r="24" spans="1:9" s="226" customFormat="1" ht="18" hidden="1" customHeight="1" outlineLevel="1">
      <c r="A24" s="253"/>
      <c r="B24" s="423"/>
      <c r="C24" s="161" t="s">
        <v>301</v>
      </c>
      <c r="D24" s="163">
        <v>35</v>
      </c>
      <c r="E24" s="208">
        <v>40</v>
      </c>
      <c r="F24" s="165" t="e">
        <f>VLOOKUP(C24,#REF!,3,0)</f>
        <v>#REF!</v>
      </c>
      <c r="G24" s="172"/>
      <c r="H24" s="372"/>
      <c r="I24" s="137"/>
    </row>
    <row r="25" spans="1:9" s="226" customFormat="1" ht="18" hidden="1" customHeight="1" outlineLevel="1">
      <c r="A25" s="253"/>
      <c r="B25" s="423"/>
      <c r="C25" s="161" t="s">
        <v>302</v>
      </c>
      <c r="D25" s="163">
        <v>44</v>
      </c>
      <c r="E25" s="208">
        <v>45</v>
      </c>
      <c r="F25" s="165" t="e">
        <f>VLOOKUP(C25,#REF!,3,0)</f>
        <v>#REF!</v>
      </c>
      <c r="G25" s="172"/>
      <c r="H25" s="372"/>
      <c r="I25" s="137"/>
    </row>
    <row r="26" spans="1:9" s="226" customFormat="1" ht="18" hidden="1" customHeight="1" outlineLevel="1">
      <c r="A26" s="253"/>
      <c r="B26" s="423"/>
      <c r="C26" s="161" t="s">
        <v>303</v>
      </c>
      <c r="D26" s="163">
        <v>53</v>
      </c>
      <c r="E26" s="208">
        <v>56</v>
      </c>
      <c r="F26" s="165" t="e">
        <f>VLOOKUP(C26,#REF!,3,0)</f>
        <v>#REF!</v>
      </c>
      <c r="G26" s="172"/>
      <c r="H26" s="372"/>
      <c r="I26" s="137"/>
    </row>
    <row r="27" spans="1:9" s="226" customFormat="1" ht="18" hidden="1" customHeight="1" outlineLevel="1">
      <c r="A27" s="253"/>
      <c r="B27" s="423"/>
      <c r="C27" s="161" t="s">
        <v>304</v>
      </c>
      <c r="D27" s="163">
        <v>61</v>
      </c>
      <c r="E27" s="208">
        <v>64</v>
      </c>
      <c r="F27" s="165" t="e">
        <f>VLOOKUP(C27,#REF!,3,0)</f>
        <v>#REF!</v>
      </c>
      <c r="G27" s="172"/>
      <c r="H27" s="372"/>
      <c r="I27" s="137"/>
    </row>
    <row r="28" spans="1:9" s="226" customFormat="1" ht="18" hidden="1" customHeight="1" outlineLevel="1">
      <c r="A28" s="253"/>
      <c r="B28" s="423"/>
      <c r="C28" s="161" t="s">
        <v>305</v>
      </c>
      <c r="D28" s="163">
        <v>70</v>
      </c>
      <c r="E28" s="208">
        <v>75</v>
      </c>
      <c r="F28" s="165" t="e">
        <f>VLOOKUP(C28,#REF!,3,0)</f>
        <v>#REF!</v>
      </c>
      <c r="G28" s="172"/>
      <c r="H28" s="372"/>
      <c r="I28" s="137"/>
    </row>
    <row r="29" spans="1:9" s="226" customFormat="1" ht="18" hidden="1" customHeight="1" outlineLevel="1">
      <c r="A29" s="253"/>
      <c r="B29" s="423"/>
      <c r="C29" s="161" t="s">
        <v>306</v>
      </c>
      <c r="D29" s="163">
        <v>88</v>
      </c>
      <c r="E29" s="208">
        <v>97</v>
      </c>
      <c r="F29" s="165" t="e">
        <f>VLOOKUP(C29,#REF!,3,0)</f>
        <v>#REF!</v>
      </c>
      <c r="G29" s="172"/>
      <c r="H29" s="372"/>
      <c r="I29" s="137"/>
    </row>
    <row r="30" spans="1:9" s="226" customFormat="1" ht="18" hidden="1" customHeight="1" outlineLevel="1">
      <c r="A30" s="253"/>
      <c r="B30" s="423"/>
      <c r="C30" s="161" t="s">
        <v>307</v>
      </c>
      <c r="D30" s="163">
        <v>98</v>
      </c>
      <c r="E30" s="208">
        <v>111.5</v>
      </c>
      <c r="F30" s="165" t="e">
        <f>VLOOKUP(C30,#REF!,3,0)</f>
        <v>#REF!</v>
      </c>
      <c r="G30" s="172"/>
      <c r="H30" s="372"/>
      <c r="I30" s="137"/>
    </row>
    <row r="31" spans="1:9" s="226" customFormat="1" ht="18" hidden="1" customHeight="1" outlineLevel="1">
      <c r="A31" s="253"/>
      <c r="B31" s="181"/>
      <c r="C31" s="140"/>
      <c r="D31" s="140"/>
      <c r="E31" s="140"/>
      <c r="F31" s="140"/>
      <c r="G31" s="424"/>
      <c r="H31" s="372"/>
      <c r="I31" s="137"/>
    </row>
    <row r="32" spans="1:9" s="226" customFormat="1" ht="101.25" customHeight="1" collapsed="1">
      <c r="A32" s="253"/>
      <c r="B32" s="410" t="s">
        <v>459</v>
      </c>
      <c r="C32" s="420"/>
      <c r="D32" s="420"/>
      <c r="E32" s="420"/>
      <c r="F32" s="420"/>
      <c r="G32" s="421"/>
      <c r="H32" s="253"/>
      <c r="I32" s="137"/>
    </row>
    <row r="33" spans="1:9" s="226" customFormat="1" ht="18" hidden="1" customHeight="1" outlineLevel="1">
      <c r="A33" s="253"/>
      <c r="B33" s="181"/>
      <c r="C33" s="140"/>
      <c r="D33" s="140"/>
      <c r="E33" s="140"/>
      <c r="F33" s="140"/>
      <c r="G33" s="422"/>
      <c r="H33" s="253"/>
      <c r="I33" s="137"/>
    </row>
    <row r="34" spans="1:9" s="226" customFormat="1" ht="18" hidden="1" customHeight="1" outlineLevel="1">
      <c r="A34" s="253"/>
      <c r="B34" s="423"/>
      <c r="C34" s="161" t="s">
        <v>455</v>
      </c>
      <c r="D34" s="163">
        <v>3.2</v>
      </c>
      <c r="E34" s="208" t="s">
        <v>578</v>
      </c>
      <c r="F34" s="165" t="e">
        <f>VLOOKUP(C34,#REF!,3,0)</f>
        <v>#REF!</v>
      </c>
      <c r="G34" s="172"/>
      <c r="H34" s="372"/>
      <c r="I34" s="137"/>
    </row>
    <row r="35" spans="1:9" s="226" customFormat="1" ht="18" hidden="1" customHeight="1" outlineLevel="1">
      <c r="A35" s="253"/>
      <c r="B35" s="423"/>
      <c r="C35" s="161" t="s">
        <v>456</v>
      </c>
      <c r="D35" s="163">
        <v>5.3</v>
      </c>
      <c r="E35" s="208" t="s">
        <v>578</v>
      </c>
      <c r="F35" s="165" t="e">
        <f>VLOOKUP(C35,#REF!,3,0)</f>
        <v>#REF!</v>
      </c>
      <c r="G35" s="172"/>
      <c r="H35" s="372"/>
      <c r="I35" s="137"/>
    </row>
    <row r="36" spans="1:9" s="226" customFormat="1" ht="18" hidden="1" customHeight="1" outlineLevel="1">
      <c r="A36" s="253"/>
      <c r="B36" s="423"/>
      <c r="C36" s="161" t="s">
        <v>457</v>
      </c>
      <c r="D36" s="163">
        <v>7.1</v>
      </c>
      <c r="E36" s="208" t="s">
        <v>578</v>
      </c>
      <c r="F36" s="165" t="e">
        <f>VLOOKUP(C36,#REF!,3,0)</f>
        <v>#REF!</v>
      </c>
      <c r="G36" s="172"/>
      <c r="H36" s="372"/>
      <c r="I36" s="137"/>
    </row>
    <row r="37" spans="1:9" s="226" customFormat="1" ht="18" hidden="1" customHeight="1" outlineLevel="1">
      <c r="A37" s="253"/>
      <c r="B37" s="423"/>
      <c r="C37" s="161" t="s">
        <v>286</v>
      </c>
      <c r="D37" s="163">
        <v>10.5</v>
      </c>
      <c r="E37" s="208" t="s">
        <v>578</v>
      </c>
      <c r="F37" s="165" t="e">
        <f>VLOOKUP(C37,#REF!,3,0)</f>
        <v>#REF!</v>
      </c>
      <c r="G37" s="172"/>
      <c r="H37" s="372"/>
      <c r="I37" s="137"/>
    </row>
    <row r="38" spans="1:9" s="226" customFormat="1" ht="18" hidden="1" customHeight="1" outlineLevel="1">
      <c r="A38" s="253"/>
      <c r="B38" s="423"/>
      <c r="C38" s="161" t="s">
        <v>287</v>
      </c>
      <c r="D38" s="163">
        <v>14</v>
      </c>
      <c r="E38" s="208" t="s">
        <v>578</v>
      </c>
      <c r="F38" s="165" t="e">
        <f>VLOOKUP(C38,#REF!,3,0)</f>
        <v>#REF!</v>
      </c>
      <c r="G38" s="172"/>
      <c r="H38" s="372"/>
      <c r="I38" s="137"/>
    </row>
    <row r="39" spans="1:9" s="226" customFormat="1" ht="18" hidden="1" customHeight="1" outlineLevel="1">
      <c r="A39" s="253"/>
      <c r="B39" s="423"/>
      <c r="C39" s="161" t="s">
        <v>288</v>
      </c>
      <c r="D39" s="163">
        <v>16</v>
      </c>
      <c r="E39" s="208" t="s">
        <v>578</v>
      </c>
      <c r="F39" s="165" t="e">
        <f>VLOOKUP(C39,#REF!,3,0)</f>
        <v>#REF!</v>
      </c>
      <c r="G39" s="172"/>
      <c r="H39" s="372"/>
      <c r="I39" s="137"/>
    </row>
    <row r="40" spans="1:9" s="226" customFormat="1" ht="18" hidden="1" customHeight="1" outlineLevel="1">
      <c r="A40" s="253"/>
      <c r="B40" s="423"/>
      <c r="C40" s="161" t="s">
        <v>289</v>
      </c>
      <c r="D40" s="163">
        <v>22</v>
      </c>
      <c r="E40" s="208" t="s">
        <v>578</v>
      </c>
      <c r="F40" s="165" t="e">
        <f>VLOOKUP(C40,#REF!,3,0)</f>
        <v>#REF!</v>
      </c>
      <c r="G40" s="172"/>
      <c r="H40" s="372"/>
      <c r="I40" s="137"/>
    </row>
    <row r="41" spans="1:9" s="226" customFormat="1" ht="18" hidden="1" customHeight="1" outlineLevel="1">
      <c r="A41" s="253"/>
      <c r="B41" s="423"/>
      <c r="C41" s="161" t="s">
        <v>290</v>
      </c>
      <c r="D41" s="163">
        <v>28</v>
      </c>
      <c r="E41" s="208" t="s">
        <v>578</v>
      </c>
      <c r="F41" s="165" t="e">
        <f>VLOOKUP(C41,#REF!,3,0)</f>
        <v>#REF!</v>
      </c>
      <c r="G41" s="172"/>
      <c r="H41" s="372"/>
      <c r="I41" s="137"/>
    </row>
    <row r="42" spans="1:9" s="226" customFormat="1" ht="18" hidden="1" customHeight="1" outlineLevel="1">
      <c r="A42" s="253"/>
      <c r="B42" s="423"/>
      <c r="C42" s="161" t="s">
        <v>291</v>
      </c>
      <c r="D42" s="163">
        <v>35</v>
      </c>
      <c r="E42" s="208" t="s">
        <v>578</v>
      </c>
      <c r="F42" s="165" t="e">
        <f>VLOOKUP(C42,#REF!,3,0)</f>
        <v>#REF!</v>
      </c>
      <c r="G42" s="172"/>
      <c r="H42" s="372"/>
      <c r="I42" s="137"/>
    </row>
    <row r="43" spans="1:9" s="226" customFormat="1" ht="18" hidden="1" customHeight="1" outlineLevel="1">
      <c r="A43" s="253"/>
      <c r="B43" s="423"/>
      <c r="C43" s="161" t="s">
        <v>292</v>
      </c>
      <c r="D43" s="163">
        <v>45</v>
      </c>
      <c r="E43" s="208" t="s">
        <v>578</v>
      </c>
      <c r="F43" s="165" t="e">
        <f>VLOOKUP(C43,#REF!,3,0)</f>
        <v>#REF!</v>
      </c>
      <c r="G43" s="172"/>
      <c r="H43" s="372"/>
      <c r="I43" s="137"/>
    </row>
    <row r="44" spans="1:9" s="226" customFormat="1" ht="18" hidden="1" customHeight="1" outlineLevel="1">
      <c r="A44" s="253"/>
      <c r="B44" s="423"/>
      <c r="C44" s="161" t="s">
        <v>293</v>
      </c>
      <c r="D44" s="163">
        <v>53</v>
      </c>
      <c r="E44" s="208" t="s">
        <v>578</v>
      </c>
      <c r="F44" s="165" t="e">
        <f>VLOOKUP(C44,#REF!,3,0)</f>
        <v>#REF!</v>
      </c>
      <c r="G44" s="172"/>
      <c r="H44" s="372"/>
      <c r="I44" s="137"/>
    </row>
    <row r="45" spans="1:9" s="226" customFormat="1" ht="18" hidden="1" customHeight="1" outlineLevel="1">
      <c r="A45" s="253"/>
      <c r="B45" s="423"/>
      <c r="C45" s="161" t="s">
        <v>294</v>
      </c>
      <c r="D45" s="163">
        <v>61</v>
      </c>
      <c r="E45" s="208" t="s">
        <v>578</v>
      </c>
      <c r="F45" s="165" t="e">
        <f>VLOOKUP(C45,#REF!,3,0)</f>
        <v>#REF!</v>
      </c>
      <c r="G45" s="172"/>
      <c r="H45" s="372"/>
      <c r="I45" s="137"/>
    </row>
    <row r="46" spans="1:9" s="226" customFormat="1" ht="18" hidden="1" customHeight="1" outlineLevel="1">
      <c r="A46" s="253"/>
      <c r="B46" s="423"/>
      <c r="C46" s="161" t="s">
        <v>295</v>
      </c>
      <c r="D46" s="163">
        <v>70</v>
      </c>
      <c r="E46" s="208" t="s">
        <v>578</v>
      </c>
      <c r="F46" s="165" t="e">
        <f>VLOOKUP(C46,#REF!,3,0)</f>
        <v>#REF!</v>
      </c>
      <c r="G46" s="172"/>
      <c r="H46" s="372"/>
      <c r="I46" s="137"/>
    </row>
    <row r="47" spans="1:9" s="226" customFormat="1" ht="18" hidden="1" customHeight="1" outlineLevel="1">
      <c r="A47" s="253"/>
      <c r="B47" s="423"/>
      <c r="C47" s="161" t="s">
        <v>296</v>
      </c>
      <c r="D47" s="163">
        <v>105</v>
      </c>
      <c r="E47" s="208" t="s">
        <v>578</v>
      </c>
      <c r="F47" s="165" t="e">
        <f>VLOOKUP(C47,#REF!,3,0)</f>
        <v>#REF!</v>
      </c>
      <c r="G47" s="172"/>
      <c r="H47" s="372"/>
      <c r="I47" s="137"/>
    </row>
    <row r="48" spans="1:9" s="226" customFormat="1" ht="18" hidden="1" customHeight="1" outlineLevel="1">
      <c r="A48" s="253"/>
      <c r="B48" s="181"/>
      <c r="C48" s="140"/>
      <c r="D48" s="140"/>
      <c r="E48" s="140"/>
      <c r="F48" s="140"/>
      <c r="G48" s="417"/>
      <c r="H48" s="372"/>
      <c r="I48" s="137"/>
    </row>
    <row r="49" spans="1:13" s="226" customFormat="1" ht="106.5" customHeight="1" collapsed="1">
      <c r="A49" s="253"/>
      <c r="B49" s="410" t="s">
        <v>212</v>
      </c>
      <c r="C49" s="420"/>
      <c r="D49" s="420"/>
      <c r="E49" s="420"/>
      <c r="F49" s="420"/>
      <c r="G49" s="421"/>
      <c r="H49" s="253"/>
      <c r="I49" s="137"/>
    </row>
    <row r="50" spans="1:13" s="226" customFormat="1" ht="18" hidden="1" customHeight="1" outlineLevel="1">
      <c r="A50" s="253"/>
      <c r="B50" s="181"/>
      <c r="C50" s="140"/>
      <c r="D50" s="140"/>
      <c r="E50" s="140"/>
      <c r="F50" s="140"/>
      <c r="G50" s="417"/>
      <c r="H50" s="253"/>
      <c r="I50" s="137"/>
    </row>
    <row r="51" spans="1:13" ht="18" hidden="1" customHeight="1" outlineLevel="1">
      <c r="B51" s="423"/>
      <c r="C51" s="161" t="s">
        <v>112</v>
      </c>
      <c r="D51" s="163">
        <v>185</v>
      </c>
      <c r="E51" s="208">
        <v>200</v>
      </c>
      <c r="F51" s="165" t="e">
        <f>VLOOKUP(C51,#REF!,3,0)</f>
        <v>#REF!</v>
      </c>
      <c r="G51" s="417"/>
      <c r="H51" s="253"/>
    </row>
    <row r="52" spans="1:13" ht="18" hidden="1" customHeight="1" outlineLevel="1">
      <c r="B52" s="423"/>
      <c r="C52" s="161" t="s">
        <v>113</v>
      </c>
      <c r="D52" s="163">
        <v>250</v>
      </c>
      <c r="E52" s="208">
        <v>270</v>
      </c>
      <c r="F52" s="165" t="e">
        <f>VLOOKUP(C52,#REF!,3,0)</f>
        <v>#REF!</v>
      </c>
      <c r="G52" s="417"/>
      <c r="H52" s="253"/>
    </row>
    <row r="53" spans="1:13" ht="18" hidden="1" customHeight="1" outlineLevel="1">
      <c r="B53" s="423"/>
      <c r="C53" s="161" t="s">
        <v>430</v>
      </c>
      <c r="D53" s="163">
        <v>340</v>
      </c>
      <c r="E53" s="208">
        <v>355</v>
      </c>
      <c r="F53" s="165" t="e">
        <f>VLOOKUP(C53,#REF!,3,0)</f>
        <v>#REF!</v>
      </c>
      <c r="G53" s="417"/>
      <c r="H53" s="253"/>
    </row>
    <row r="54" spans="1:13" ht="18" hidden="1" customHeight="1" outlineLevel="1">
      <c r="B54" s="423"/>
      <c r="C54" s="161" t="s">
        <v>431</v>
      </c>
      <c r="D54" s="163">
        <v>460</v>
      </c>
      <c r="E54" s="208">
        <v>475</v>
      </c>
      <c r="F54" s="165" t="e">
        <f>VLOOKUP(C54,#REF!,3,0)</f>
        <v>#REF!</v>
      </c>
      <c r="G54" s="417"/>
      <c r="H54" s="253"/>
      <c r="L54" s="425"/>
      <c r="M54" s="426"/>
    </row>
    <row r="55" spans="1:13" ht="18" hidden="1" customHeight="1" outlineLevel="1">
      <c r="B55" s="423"/>
      <c r="C55" s="161" t="s">
        <v>114</v>
      </c>
      <c r="D55" s="163">
        <v>35</v>
      </c>
      <c r="E55" s="208">
        <v>37</v>
      </c>
      <c r="F55" s="165" t="e">
        <f>VLOOKUP(C55,#REF!,3,0)</f>
        <v>#REF!</v>
      </c>
      <c r="G55" s="417"/>
      <c r="H55" s="253"/>
      <c r="L55" s="425"/>
      <c r="M55" s="426"/>
    </row>
    <row r="56" spans="1:13" ht="18" hidden="1" customHeight="1" outlineLevel="1">
      <c r="B56" s="423"/>
      <c r="C56" s="161" t="s">
        <v>115</v>
      </c>
      <c r="D56" s="163">
        <v>65</v>
      </c>
      <c r="E56" s="208">
        <v>69</v>
      </c>
      <c r="F56" s="165" t="e">
        <f>VLOOKUP(C56,#REF!,3,0)</f>
        <v>#REF!</v>
      </c>
      <c r="G56" s="417"/>
      <c r="H56" s="253"/>
      <c r="L56" s="425"/>
      <c r="M56" s="426"/>
    </row>
    <row r="57" spans="1:13" ht="18" hidden="1" customHeight="1" outlineLevel="1">
      <c r="B57" s="423"/>
      <c r="C57" s="161" t="s">
        <v>116</v>
      </c>
      <c r="D57" s="163">
        <v>80</v>
      </c>
      <c r="E57" s="208">
        <v>85</v>
      </c>
      <c r="F57" s="165" t="e">
        <f>VLOOKUP(C57,#REF!,3,0)</f>
        <v>#REF!</v>
      </c>
      <c r="G57" s="417"/>
      <c r="H57" s="253"/>
      <c r="L57" s="425"/>
      <c r="M57" s="426"/>
    </row>
    <row r="58" spans="1:13" ht="18" hidden="1" customHeight="1" outlineLevel="1">
      <c r="B58" s="423"/>
      <c r="C58" s="161" t="s">
        <v>117</v>
      </c>
      <c r="D58" s="163">
        <v>130</v>
      </c>
      <c r="E58" s="208">
        <v>138</v>
      </c>
      <c r="F58" s="165" t="e">
        <f>VLOOKUP(C58,#REF!,3,0)</f>
        <v>#REF!</v>
      </c>
      <c r="G58" s="417"/>
      <c r="H58" s="253"/>
    </row>
    <row r="59" spans="1:13" ht="18" hidden="1" customHeight="1" outlineLevel="1">
      <c r="B59" s="423"/>
      <c r="C59" s="161" t="s">
        <v>463</v>
      </c>
      <c r="D59" s="163">
        <v>340</v>
      </c>
      <c r="E59" s="208" t="s">
        <v>578</v>
      </c>
      <c r="F59" s="165" t="e">
        <f>VLOOKUP(C59,#REF!,3,0)</f>
        <v>#REF!</v>
      </c>
      <c r="G59" s="417"/>
      <c r="H59" s="253"/>
    </row>
    <row r="60" spans="1:13" ht="18" hidden="1" customHeight="1" outlineLevel="1">
      <c r="B60" s="423"/>
      <c r="C60" s="161" t="s">
        <v>464</v>
      </c>
      <c r="D60" s="163">
        <v>460</v>
      </c>
      <c r="E60" s="208" t="s">
        <v>578</v>
      </c>
      <c r="F60" s="165" t="e">
        <f>VLOOKUP(C60,#REF!,3,0)</f>
        <v>#REF!</v>
      </c>
      <c r="G60" s="417"/>
      <c r="H60" s="253"/>
    </row>
    <row r="61" spans="1:13" ht="18" hidden="1" customHeight="1" outlineLevel="1">
      <c r="B61" s="181"/>
      <c r="C61" s="140"/>
      <c r="D61" s="140"/>
      <c r="E61" s="140"/>
      <c r="F61" s="140"/>
      <c r="G61" s="417"/>
      <c r="H61" s="253"/>
    </row>
    <row r="62" spans="1:13" s="226" customFormat="1" ht="81.75" customHeight="1" collapsed="1">
      <c r="A62" s="253"/>
      <c r="B62" s="410" t="s">
        <v>213</v>
      </c>
      <c r="C62" s="420"/>
      <c r="D62" s="420"/>
      <c r="E62" s="420"/>
      <c r="F62" s="420"/>
      <c r="G62" s="421"/>
      <c r="H62" s="253"/>
      <c r="I62" s="137"/>
    </row>
    <row r="63" spans="1:13" ht="18" hidden="1" customHeight="1" outlineLevel="1">
      <c r="B63" s="181"/>
      <c r="C63" s="140"/>
      <c r="D63" s="140"/>
      <c r="E63" s="140"/>
      <c r="F63" s="140"/>
      <c r="G63" s="417"/>
      <c r="H63" s="253"/>
    </row>
    <row r="64" spans="1:13" ht="18" hidden="1" customHeight="1" outlineLevel="1">
      <c r="B64" s="423"/>
      <c r="C64" s="161" t="s">
        <v>118</v>
      </c>
      <c r="D64" s="163">
        <v>5</v>
      </c>
      <c r="E64" s="208">
        <v>6.2</v>
      </c>
      <c r="F64" s="165" t="e">
        <f>VLOOKUP(C64,#REF!,3,0)</f>
        <v>#REF!</v>
      </c>
      <c r="G64" s="417"/>
      <c r="H64" s="253"/>
    </row>
    <row r="65" spans="1:9" ht="18" hidden="1" customHeight="1" outlineLevel="1">
      <c r="B65" s="423"/>
      <c r="C65" s="161" t="s">
        <v>119</v>
      </c>
      <c r="D65" s="163">
        <v>7</v>
      </c>
      <c r="E65" s="208">
        <v>8</v>
      </c>
      <c r="F65" s="165" t="e">
        <f>VLOOKUP(C65,#REF!,3,0)</f>
        <v>#REF!</v>
      </c>
      <c r="G65" s="417"/>
      <c r="H65" s="253"/>
    </row>
    <row r="66" spans="1:9" ht="18" hidden="1" customHeight="1" outlineLevel="1">
      <c r="B66" s="423"/>
      <c r="C66" s="161" t="s">
        <v>120</v>
      </c>
      <c r="D66" s="163">
        <v>10</v>
      </c>
      <c r="E66" s="208">
        <v>11</v>
      </c>
      <c r="F66" s="165" t="e">
        <f>VLOOKUP(C66,#REF!,3,0)</f>
        <v>#REF!</v>
      </c>
      <c r="G66" s="417"/>
      <c r="H66" s="253"/>
    </row>
    <row r="67" spans="1:9" ht="18" hidden="1" customHeight="1" outlineLevel="1">
      <c r="B67" s="423"/>
      <c r="C67" s="161" t="s">
        <v>121</v>
      </c>
      <c r="D67" s="163">
        <v>11.2</v>
      </c>
      <c r="E67" s="208">
        <v>12.3</v>
      </c>
      <c r="F67" s="165" t="e">
        <f>VLOOKUP(C67,#REF!,3,0)</f>
        <v>#REF!</v>
      </c>
      <c r="G67" s="417"/>
      <c r="H67" s="253"/>
    </row>
    <row r="68" spans="1:9" ht="18" hidden="1" customHeight="1" outlineLevel="1">
      <c r="B68" s="423"/>
      <c r="C68" s="161" t="s">
        <v>122</v>
      </c>
      <c r="D68" s="163">
        <v>11.2</v>
      </c>
      <c r="E68" s="208">
        <v>12.3</v>
      </c>
      <c r="F68" s="165" t="e">
        <f>VLOOKUP(C68,#REF!,3,0)</f>
        <v>#REF!</v>
      </c>
      <c r="G68" s="417"/>
      <c r="H68" s="253"/>
    </row>
    <row r="69" spans="1:9" ht="18" hidden="1" customHeight="1" outlineLevel="1">
      <c r="B69" s="423"/>
      <c r="C69" s="161" t="s">
        <v>123</v>
      </c>
      <c r="D69" s="163">
        <v>12.5</v>
      </c>
      <c r="E69" s="208">
        <v>13.8</v>
      </c>
      <c r="F69" s="165" t="e">
        <f>VLOOKUP(C69,#REF!,3,0)</f>
        <v>#REF!</v>
      </c>
      <c r="G69" s="417"/>
      <c r="H69" s="253"/>
    </row>
    <row r="70" spans="1:9" ht="18" hidden="1" customHeight="1" outlineLevel="1">
      <c r="B70" s="423"/>
      <c r="C70" s="161" t="s">
        <v>124</v>
      </c>
      <c r="D70" s="163">
        <v>14.5</v>
      </c>
      <c r="E70" s="208">
        <v>16</v>
      </c>
      <c r="F70" s="165" t="e">
        <f>VLOOKUP(C70,#REF!,3,0)</f>
        <v>#REF!</v>
      </c>
      <c r="G70" s="417"/>
      <c r="H70" s="253"/>
    </row>
    <row r="71" spans="1:9" ht="18" hidden="1" customHeight="1" outlineLevel="1">
      <c r="B71" s="181"/>
      <c r="C71" s="140"/>
      <c r="D71" s="140"/>
      <c r="E71" s="140"/>
      <c r="F71" s="140"/>
      <c r="G71" s="417"/>
      <c r="H71" s="253"/>
    </row>
    <row r="72" spans="1:9" s="226" customFormat="1" ht="57" customHeight="1">
      <c r="A72" s="253"/>
      <c r="B72" s="498" t="s">
        <v>460</v>
      </c>
      <c r="C72" s="499"/>
      <c r="D72" s="499"/>
      <c r="E72" s="499"/>
      <c r="F72" s="499"/>
      <c r="G72" s="500"/>
      <c r="H72" s="253"/>
      <c r="I72" s="137"/>
    </row>
    <row r="73" spans="1:9" ht="87" customHeight="1" collapsed="1">
      <c r="B73" s="410" t="s">
        <v>448</v>
      </c>
      <c r="C73" s="420"/>
      <c r="D73" s="420"/>
      <c r="E73" s="420"/>
      <c r="F73" s="420"/>
      <c r="G73" s="421"/>
      <c r="H73" s="253"/>
    </row>
    <row r="74" spans="1:9" ht="18" hidden="1" customHeight="1" outlineLevel="1">
      <c r="B74" s="181"/>
      <c r="C74" s="140"/>
      <c r="D74" s="140"/>
      <c r="E74" s="140"/>
      <c r="F74" s="140"/>
      <c r="G74" s="417"/>
      <c r="H74" s="253"/>
    </row>
    <row r="75" spans="1:9" ht="18" hidden="1" customHeight="1" outlineLevel="1">
      <c r="C75" s="161" t="s">
        <v>125</v>
      </c>
      <c r="D75" s="163">
        <v>380</v>
      </c>
      <c r="E75" s="208" t="s">
        <v>578</v>
      </c>
      <c r="F75" s="165" t="e">
        <f>VLOOKUP(C75,#REF!,3,0)</f>
        <v>#REF!</v>
      </c>
      <c r="G75" s="417"/>
      <c r="H75" s="253"/>
    </row>
    <row r="76" spans="1:9" ht="18" hidden="1" customHeight="1" outlineLevel="1">
      <c r="B76" s="423"/>
      <c r="C76" s="161" t="s">
        <v>126</v>
      </c>
      <c r="D76" s="163">
        <v>500</v>
      </c>
      <c r="E76" s="208" t="s">
        <v>578</v>
      </c>
      <c r="F76" s="165" t="e">
        <f>VLOOKUP(C76,#REF!,3,0)</f>
        <v>#REF!</v>
      </c>
      <c r="G76" s="417"/>
      <c r="H76" s="253"/>
    </row>
    <row r="77" spans="1:9" ht="18" hidden="1" customHeight="1" outlineLevel="1">
      <c r="B77" s="423"/>
      <c r="C77" s="161" t="s">
        <v>127</v>
      </c>
      <c r="D77" s="163">
        <v>600</v>
      </c>
      <c r="E77" s="208" t="s">
        <v>578</v>
      </c>
      <c r="F77" s="165" t="e">
        <f>VLOOKUP(C77,#REF!,3,0)</f>
        <v>#REF!</v>
      </c>
      <c r="G77" s="417"/>
      <c r="H77" s="253"/>
    </row>
    <row r="78" spans="1:9" ht="18" hidden="1" customHeight="1" outlineLevel="1">
      <c r="B78" s="423"/>
      <c r="C78" s="161" t="s">
        <v>128</v>
      </c>
      <c r="D78" s="163">
        <v>720</v>
      </c>
      <c r="E78" s="208" t="s">
        <v>578</v>
      </c>
      <c r="F78" s="165" t="e">
        <f>VLOOKUP(C78,#REF!,3,0)</f>
        <v>#REF!</v>
      </c>
      <c r="G78" s="417"/>
      <c r="H78" s="253"/>
    </row>
    <row r="79" spans="1:9" ht="18" hidden="1" customHeight="1" outlineLevel="1">
      <c r="B79" s="423"/>
      <c r="C79" s="161" t="s">
        <v>129</v>
      </c>
      <c r="D79" s="163">
        <v>900</v>
      </c>
      <c r="E79" s="208" t="s">
        <v>578</v>
      </c>
      <c r="F79" s="165" t="e">
        <f>VLOOKUP(C79,#REF!,3,0)</f>
        <v>#REF!</v>
      </c>
      <c r="G79" s="417"/>
      <c r="H79" s="253"/>
    </row>
    <row r="80" spans="1:9" ht="18" hidden="1" customHeight="1" outlineLevel="1">
      <c r="B80" s="423"/>
      <c r="C80" s="161" t="s">
        <v>130</v>
      </c>
      <c r="D80" s="163">
        <v>1000</v>
      </c>
      <c r="E80" s="208" t="s">
        <v>578</v>
      </c>
      <c r="F80" s="165" t="e">
        <f>VLOOKUP(C80,#REF!,3,0)</f>
        <v>#REF!</v>
      </c>
      <c r="G80" s="417"/>
      <c r="H80" s="253"/>
    </row>
    <row r="81" spans="2:8" ht="18" hidden="1" customHeight="1" outlineLevel="1">
      <c r="B81" s="423"/>
      <c r="C81" s="161" t="s">
        <v>131</v>
      </c>
      <c r="D81" s="163">
        <v>1200</v>
      </c>
      <c r="E81" s="208" t="s">
        <v>578</v>
      </c>
      <c r="F81" s="165" t="e">
        <f>VLOOKUP(C81,#REF!,3,0)</f>
        <v>#REF!</v>
      </c>
      <c r="G81" s="417"/>
      <c r="H81" s="253"/>
    </row>
    <row r="82" spans="2:8" ht="18" hidden="1" customHeight="1" outlineLevel="1">
      <c r="B82" s="427"/>
      <c r="C82" s="161" t="s">
        <v>132</v>
      </c>
      <c r="D82" s="163">
        <v>1420</v>
      </c>
      <c r="E82" s="208" t="s">
        <v>578</v>
      </c>
      <c r="F82" s="165" t="e">
        <f>VLOOKUP(C82,#REF!,3,0)</f>
        <v>#REF!</v>
      </c>
      <c r="G82" s="417"/>
      <c r="H82" s="253"/>
    </row>
    <row r="83" spans="2:8" ht="18" hidden="1" customHeight="1" outlineLevel="1">
      <c r="B83" s="181"/>
      <c r="C83" s="140"/>
      <c r="D83" s="140"/>
      <c r="E83" s="140"/>
      <c r="F83" s="140"/>
      <c r="G83" s="417"/>
      <c r="H83" s="253"/>
    </row>
    <row r="84" spans="2:8" ht="88.5" customHeight="1" collapsed="1">
      <c r="B84" s="410" t="s">
        <v>449</v>
      </c>
      <c r="C84" s="420"/>
      <c r="D84" s="420"/>
      <c r="E84" s="420"/>
      <c r="F84" s="420"/>
      <c r="G84" s="421"/>
      <c r="H84" s="253"/>
    </row>
    <row r="85" spans="2:8" ht="18" hidden="1" customHeight="1" outlineLevel="1">
      <c r="C85" s="140"/>
      <c r="D85" s="140"/>
      <c r="E85" s="140"/>
      <c r="F85" s="140"/>
      <c r="G85" s="417"/>
      <c r="H85" s="253"/>
    </row>
    <row r="86" spans="2:8" ht="18" hidden="1" customHeight="1" outlineLevel="1">
      <c r="C86" s="161" t="s">
        <v>133</v>
      </c>
      <c r="D86" s="163">
        <v>380</v>
      </c>
      <c r="E86" s="208" t="s">
        <v>578</v>
      </c>
      <c r="F86" s="165" t="e">
        <f>VLOOKUP(C86,#REF!,3,0)</f>
        <v>#REF!</v>
      </c>
      <c r="G86" s="417"/>
      <c r="H86" s="253"/>
    </row>
    <row r="87" spans="2:8" ht="18" hidden="1" customHeight="1" outlineLevel="1">
      <c r="B87" s="423"/>
      <c r="C87" s="161" t="s">
        <v>134</v>
      </c>
      <c r="D87" s="163">
        <v>500</v>
      </c>
      <c r="E87" s="208" t="s">
        <v>578</v>
      </c>
      <c r="F87" s="165" t="e">
        <f>VLOOKUP(C87,#REF!,3,0)</f>
        <v>#REF!</v>
      </c>
      <c r="G87" s="417"/>
      <c r="H87" s="253"/>
    </row>
    <row r="88" spans="2:8" ht="18" hidden="1" customHeight="1" outlineLevel="1">
      <c r="B88" s="423"/>
      <c r="C88" s="161" t="s">
        <v>135</v>
      </c>
      <c r="D88" s="163">
        <v>600</v>
      </c>
      <c r="E88" s="208" t="s">
        <v>578</v>
      </c>
      <c r="F88" s="165" t="e">
        <f>VLOOKUP(C88,#REF!,3,0)</f>
        <v>#REF!</v>
      </c>
      <c r="G88" s="417"/>
      <c r="H88" s="253"/>
    </row>
    <row r="89" spans="2:8" ht="18" hidden="1" customHeight="1" outlineLevel="1">
      <c r="B89" s="423"/>
      <c r="C89" s="161" t="s">
        <v>136</v>
      </c>
      <c r="D89" s="163">
        <v>720</v>
      </c>
      <c r="E89" s="208" t="s">
        <v>578</v>
      </c>
      <c r="F89" s="165" t="e">
        <f>VLOOKUP(C89,#REF!,3,0)</f>
        <v>#REF!</v>
      </c>
      <c r="G89" s="417"/>
      <c r="H89" s="253"/>
    </row>
    <row r="90" spans="2:8" ht="18" hidden="1" customHeight="1" outlineLevel="1">
      <c r="B90" s="423"/>
      <c r="C90" s="161" t="s">
        <v>137</v>
      </c>
      <c r="D90" s="163">
        <v>900</v>
      </c>
      <c r="E90" s="208" t="s">
        <v>578</v>
      </c>
      <c r="F90" s="165" t="e">
        <f>VLOOKUP(C90,#REF!,3,0)</f>
        <v>#REF!</v>
      </c>
      <c r="G90" s="417"/>
      <c r="H90" s="253"/>
    </row>
    <row r="91" spans="2:8" ht="18" hidden="1" customHeight="1" outlineLevel="1">
      <c r="B91" s="423"/>
      <c r="C91" s="161" t="s">
        <v>138</v>
      </c>
      <c r="D91" s="163">
        <v>1000</v>
      </c>
      <c r="E91" s="208" t="s">
        <v>578</v>
      </c>
      <c r="F91" s="165" t="e">
        <f>VLOOKUP(C91,#REF!,3,0)</f>
        <v>#REF!</v>
      </c>
      <c r="G91" s="417"/>
      <c r="H91" s="253"/>
    </row>
    <row r="92" spans="2:8" ht="18" hidden="1" customHeight="1" outlineLevel="1">
      <c r="B92" s="423"/>
      <c r="C92" s="161" t="s">
        <v>139</v>
      </c>
      <c r="D92" s="163">
        <v>1200</v>
      </c>
      <c r="E92" s="208" t="s">
        <v>578</v>
      </c>
      <c r="F92" s="165" t="e">
        <f>VLOOKUP(C92,#REF!,3,0)</f>
        <v>#REF!</v>
      </c>
      <c r="G92" s="417"/>
      <c r="H92" s="253"/>
    </row>
    <row r="93" spans="2:8" ht="18" hidden="1" customHeight="1" outlineLevel="1">
      <c r="B93" s="427"/>
      <c r="C93" s="161" t="s">
        <v>140</v>
      </c>
      <c r="D93" s="163">
        <v>1420</v>
      </c>
      <c r="E93" s="208" t="s">
        <v>578</v>
      </c>
      <c r="F93" s="165" t="e">
        <f>VLOOKUP(C93,#REF!,3,0)</f>
        <v>#REF!</v>
      </c>
      <c r="G93" s="417"/>
      <c r="H93" s="253"/>
    </row>
    <row r="94" spans="2:8" ht="18" hidden="1" customHeight="1" outlineLevel="1">
      <c r="B94" s="181"/>
      <c r="C94" s="140"/>
      <c r="D94" s="140"/>
      <c r="E94" s="140"/>
      <c r="F94" s="140"/>
      <c r="G94" s="417"/>
      <c r="H94" s="253"/>
    </row>
    <row r="95" spans="2:8" ht="102.75" customHeight="1" collapsed="1">
      <c r="B95" s="410" t="s">
        <v>450</v>
      </c>
      <c r="C95" s="420"/>
      <c r="D95" s="420"/>
      <c r="E95" s="420"/>
      <c r="F95" s="420"/>
      <c r="G95" s="421"/>
      <c r="H95" s="253"/>
    </row>
    <row r="96" spans="2:8" ht="18" hidden="1" customHeight="1" outlineLevel="1">
      <c r="C96" s="140"/>
      <c r="D96" s="140"/>
      <c r="E96" s="140"/>
      <c r="F96" s="140"/>
      <c r="G96" s="417"/>
      <c r="H96" s="253"/>
    </row>
    <row r="97" spans="2:8" ht="18" hidden="1" customHeight="1" outlineLevel="1">
      <c r="C97" s="161" t="s">
        <v>141</v>
      </c>
      <c r="D97" s="163">
        <v>340</v>
      </c>
      <c r="E97" s="208" t="s">
        <v>578</v>
      </c>
      <c r="F97" s="165" t="e">
        <f>VLOOKUP(C97,#REF!,3,0)</f>
        <v>#REF!</v>
      </c>
      <c r="G97" s="417"/>
      <c r="H97" s="253"/>
    </row>
    <row r="98" spans="2:8" ht="18" hidden="1" customHeight="1" outlineLevel="1">
      <c r="B98" s="423"/>
      <c r="C98" s="161" t="s">
        <v>142</v>
      </c>
      <c r="D98" s="163">
        <v>440</v>
      </c>
      <c r="E98" s="208" t="s">
        <v>578</v>
      </c>
      <c r="F98" s="165" t="e">
        <f>VLOOKUP(C98,#REF!,3,0)</f>
        <v>#REF!</v>
      </c>
      <c r="G98" s="417"/>
      <c r="H98" s="253"/>
    </row>
    <row r="99" spans="2:8" ht="18" hidden="1" customHeight="1" outlineLevel="1">
      <c r="B99" s="423"/>
      <c r="C99" s="161" t="s">
        <v>143</v>
      </c>
      <c r="D99" s="163">
        <v>540</v>
      </c>
      <c r="E99" s="208" t="s">
        <v>578</v>
      </c>
      <c r="F99" s="165" t="e">
        <f>VLOOKUP(C99,#REF!,3,0)</f>
        <v>#REF!</v>
      </c>
      <c r="G99" s="417"/>
      <c r="H99" s="253"/>
    </row>
    <row r="100" spans="2:8" ht="18" hidden="1" customHeight="1" outlineLevel="1">
      <c r="B100" s="423"/>
      <c r="C100" s="161" t="s">
        <v>144</v>
      </c>
      <c r="D100" s="163">
        <v>690</v>
      </c>
      <c r="E100" s="208" t="s">
        <v>578</v>
      </c>
      <c r="F100" s="165" t="e">
        <f>VLOOKUP(C100,#REF!,3,0)</f>
        <v>#REF!</v>
      </c>
      <c r="G100" s="417"/>
      <c r="H100" s="253"/>
    </row>
    <row r="101" spans="2:8" ht="18" hidden="1" customHeight="1" outlineLevel="1">
      <c r="B101" s="423"/>
      <c r="C101" s="161" t="s">
        <v>145</v>
      </c>
      <c r="D101" s="163">
        <v>805</v>
      </c>
      <c r="E101" s="208" t="s">
        <v>578</v>
      </c>
      <c r="F101" s="165" t="e">
        <f>VLOOKUP(C101,#REF!,3,0)</f>
        <v>#REF!</v>
      </c>
      <c r="G101" s="417"/>
      <c r="H101" s="253"/>
    </row>
    <row r="102" spans="2:8" ht="18" hidden="1" customHeight="1" outlineLevel="1">
      <c r="B102" s="423"/>
      <c r="C102" s="161" t="s">
        <v>146</v>
      </c>
      <c r="D102" s="163">
        <v>890</v>
      </c>
      <c r="E102" s="208" t="s">
        <v>578</v>
      </c>
      <c r="F102" s="165" t="e">
        <f>VLOOKUP(C102,#REF!,3,0)</f>
        <v>#REF!</v>
      </c>
      <c r="G102" s="417"/>
      <c r="H102" s="253"/>
    </row>
    <row r="103" spans="2:8" ht="18" hidden="1" customHeight="1" outlineLevel="1">
      <c r="B103" s="423"/>
      <c r="C103" s="161" t="s">
        <v>147</v>
      </c>
      <c r="D103" s="163">
        <v>1055</v>
      </c>
      <c r="E103" s="208" t="s">
        <v>578</v>
      </c>
      <c r="F103" s="165" t="e">
        <f>VLOOKUP(C103,#REF!,3,0)</f>
        <v>#REF!</v>
      </c>
      <c r="G103" s="417"/>
      <c r="H103" s="253"/>
    </row>
    <row r="104" spans="2:8" ht="18" hidden="1" customHeight="1" outlineLevel="1">
      <c r="B104" s="423"/>
      <c r="C104" s="161" t="s">
        <v>148</v>
      </c>
      <c r="D104" s="163">
        <v>1080</v>
      </c>
      <c r="E104" s="208" t="s">
        <v>578</v>
      </c>
      <c r="F104" s="165" t="e">
        <f>VLOOKUP(C104,#REF!,3,0)</f>
        <v>#REF!</v>
      </c>
      <c r="G104" s="417"/>
      <c r="H104" s="253"/>
    </row>
    <row r="105" spans="2:8" ht="18" hidden="1" customHeight="1" outlineLevel="1">
      <c r="B105" s="423"/>
      <c r="C105" s="161" t="s">
        <v>149</v>
      </c>
      <c r="D105" s="163">
        <v>1200</v>
      </c>
      <c r="E105" s="208" t="s">
        <v>578</v>
      </c>
      <c r="F105" s="165" t="e">
        <f>VLOOKUP(C105,#REF!,3,0)</f>
        <v>#REF!</v>
      </c>
      <c r="G105" s="417"/>
      <c r="H105" s="253"/>
    </row>
    <row r="106" spans="2:8" ht="18" hidden="1" customHeight="1" outlineLevel="1">
      <c r="B106" s="423"/>
      <c r="C106" s="161" t="s">
        <v>150</v>
      </c>
      <c r="D106" s="163">
        <v>1300</v>
      </c>
      <c r="E106" s="208" t="s">
        <v>578</v>
      </c>
      <c r="F106" s="165" t="e">
        <f>VLOOKUP(C106,#REF!,3,0)</f>
        <v>#REF!</v>
      </c>
      <c r="G106" s="417"/>
      <c r="H106" s="253"/>
    </row>
    <row r="107" spans="2:8" ht="18" hidden="1" customHeight="1" outlineLevel="1">
      <c r="B107" s="423"/>
      <c r="C107" s="161" t="s">
        <v>151</v>
      </c>
      <c r="D107" s="163">
        <v>1410</v>
      </c>
      <c r="E107" s="208" t="s">
        <v>578</v>
      </c>
      <c r="F107" s="165" t="e">
        <f>VLOOKUP(C107,#REF!,3,0)</f>
        <v>#REF!</v>
      </c>
      <c r="G107" s="417"/>
      <c r="H107" s="253"/>
    </row>
    <row r="108" spans="2:8" ht="18" hidden="1" customHeight="1" outlineLevel="1">
      <c r="B108" s="423"/>
      <c r="C108" s="161" t="s">
        <v>152</v>
      </c>
      <c r="D108" s="163">
        <v>1620</v>
      </c>
      <c r="E108" s="208" t="s">
        <v>578</v>
      </c>
      <c r="F108" s="165" t="e">
        <f>VLOOKUP(C108,#REF!,3,0)</f>
        <v>#REF!</v>
      </c>
      <c r="G108" s="417"/>
      <c r="H108" s="253"/>
    </row>
    <row r="109" spans="2:8" ht="18" hidden="1" customHeight="1" outlineLevel="1">
      <c r="B109" s="427"/>
      <c r="C109" s="161" t="s">
        <v>153</v>
      </c>
      <c r="D109" s="163">
        <v>1780</v>
      </c>
      <c r="E109" s="208" t="s">
        <v>578</v>
      </c>
      <c r="F109" s="165" t="e">
        <f>VLOOKUP(C109,#REF!,3,0)</f>
        <v>#REF!</v>
      </c>
      <c r="G109" s="417"/>
      <c r="H109" s="253"/>
    </row>
    <row r="110" spans="2:8" ht="18" hidden="1" customHeight="1" outlineLevel="1">
      <c r="B110" s="181"/>
      <c r="C110" s="140"/>
      <c r="D110" s="140"/>
      <c r="E110" s="140"/>
      <c r="F110" s="140"/>
      <c r="G110" s="417"/>
      <c r="H110" s="253"/>
    </row>
    <row r="111" spans="2:8" ht="86.25" customHeight="1" collapsed="1">
      <c r="B111" s="410" t="s">
        <v>451</v>
      </c>
      <c r="C111" s="420"/>
      <c r="D111" s="420"/>
      <c r="E111" s="420"/>
      <c r="F111" s="420"/>
      <c r="G111" s="421"/>
      <c r="H111" s="253"/>
    </row>
    <row r="112" spans="2:8" ht="18" hidden="1" customHeight="1" outlineLevel="1">
      <c r="B112" s="181"/>
      <c r="C112" s="140"/>
      <c r="D112" s="140"/>
      <c r="E112" s="140"/>
      <c r="F112" s="140"/>
      <c r="G112" s="417"/>
      <c r="H112" s="253"/>
    </row>
    <row r="113" spans="2:8" ht="18" hidden="1" customHeight="1" outlineLevel="1">
      <c r="C113" s="161" t="s">
        <v>154</v>
      </c>
      <c r="D113" s="163">
        <v>879</v>
      </c>
      <c r="E113" s="208" t="s">
        <v>578</v>
      </c>
      <c r="F113" s="165" t="e">
        <f>VLOOKUP(C113,#REF!,3,0)</f>
        <v>#REF!</v>
      </c>
      <c r="G113" s="417"/>
      <c r="H113" s="253"/>
    </row>
    <row r="114" spans="2:8" ht="18" hidden="1" customHeight="1" outlineLevel="1">
      <c r="B114" s="423"/>
      <c r="C114" s="161" t="s">
        <v>155</v>
      </c>
      <c r="D114" s="163">
        <v>1055</v>
      </c>
      <c r="E114" s="208" t="s">
        <v>578</v>
      </c>
      <c r="F114" s="165" t="e">
        <f>VLOOKUP(C114,#REF!,3,0)</f>
        <v>#REF!</v>
      </c>
      <c r="G114" s="417"/>
      <c r="H114" s="253"/>
    </row>
    <row r="115" spans="2:8" ht="18" hidden="1" customHeight="1" outlineLevel="1">
      <c r="B115" s="423"/>
      <c r="C115" s="161" t="s">
        <v>156</v>
      </c>
      <c r="D115" s="163">
        <v>1231</v>
      </c>
      <c r="E115" s="208" t="s">
        <v>578</v>
      </c>
      <c r="F115" s="165" t="e">
        <f>VLOOKUP(C115,#REF!,3,0)</f>
        <v>#REF!</v>
      </c>
      <c r="G115" s="417"/>
      <c r="H115" s="253"/>
    </row>
    <row r="116" spans="2:8" ht="18" hidden="1" customHeight="1" outlineLevel="1">
      <c r="B116" s="423"/>
      <c r="C116" s="161" t="s">
        <v>157</v>
      </c>
      <c r="D116" s="163">
        <v>1406</v>
      </c>
      <c r="E116" s="208" t="s">
        <v>578</v>
      </c>
      <c r="F116" s="165" t="e">
        <f>VLOOKUP(C116,#REF!,3,0)</f>
        <v>#REF!</v>
      </c>
      <c r="G116" s="417"/>
      <c r="H116" s="253"/>
    </row>
    <row r="117" spans="2:8" ht="18" hidden="1" customHeight="1" outlineLevel="1">
      <c r="B117" s="423"/>
      <c r="C117" s="161" t="s">
        <v>158</v>
      </c>
      <c r="D117" s="163">
        <v>1582</v>
      </c>
      <c r="E117" s="208" t="s">
        <v>578</v>
      </c>
      <c r="F117" s="165" t="e">
        <f>VLOOKUP(C117,#REF!,3,0)</f>
        <v>#REF!</v>
      </c>
      <c r="G117" s="417"/>
      <c r="H117" s="253"/>
    </row>
    <row r="118" spans="2:8" ht="18" hidden="1" customHeight="1" outlineLevel="1">
      <c r="B118" s="423"/>
      <c r="C118" s="161" t="s">
        <v>159</v>
      </c>
      <c r="D118" s="163">
        <v>1758</v>
      </c>
      <c r="E118" s="208" t="s">
        <v>578</v>
      </c>
      <c r="F118" s="165" t="e">
        <f>VLOOKUP(C118,#REF!,3,0)</f>
        <v>#REF!</v>
      </c>
      <c r="G118" s="417"/>
      <c r="H118" s="253"/>
    </row>
    <row r="119" spans="2:8" ht="18" hidden="1" customHeight="1" outlineLevel="1">
      <c r="B119" s="423"/>
      <c r="C119" s="161" t="s">
        <v>160</v>
      </c>
      <c r="D119" s="163">
        <v>1934</v>
      </c>
      <c r="E119" s="208" t="s">
        <v>578</v>
      </c>
      <c r="F119" s="165" t="e">
        <f>VLOOKUP(C119,#REF!,3,0)</f>
        <v>#REF!</v>
      </c>
      <c r="G119" s="417"/>
      <c r="H119" s="253"/>
    </row>
    <row r="120" spans="2:8" ht="18" hidden="1" customHeight="1" outlineLevel="1">
      <c r="B120" s="181"/>
      <c r="C120" s="140"/>
      <c r="D120" s="140"/>
      <c r="E120" s="140"/>
      <c r="F120" s="140"/>
      <c r="G120" s="417"/>
      <c r="H120" s="253"/>
    </row>
    <row r="121" spans="2:8" ht="91.5" customHeight="1" collapsed="1">
      <c r="B121" s="410" t="s">
        <v>452</v>
      </c>
      <c r="C121" s="420"/>
      <c r="D121" s="420"/>
      <c r="E121" s="420"/>
      <c r="F121" s="420"/>
      <c r="G121" s="421"/>
      <c r="H121" s="253"/>
    </row>
    <row r="122" spans="2:8" ht="14.25" hidden="1" outlineLevel="1">
      <c r="B122" s="428"/>
      <c r="C122" s="140"/>
      <c r="D122" s="140"/>
      <c r="E122" s="140"/>
      <c r="F122" s="140"/>
      <c r="G122" s="417"/>
      <c r="H122" s="253"/>
    </row>
    <row r="123" spans="2:8" ht="18" hidden="1" customHeight="1" outlineLevel="1">
      <c r="C123" s="161" t="s">
        <v>161</v>
      </c>
      <c r="D123" s="163">
        <v>527</v>
      </c>
      <c r="E123" s="208" t="s">
        <v>578</v>
      </c>
      <c r="F123" s="165" t="e">
        <f>VLOOKUP(C123,#REF!,3,0)</f>
        <v>#REF!</v>
      </c>
      <c r="G123" s="417"/>
      <c r="H123" s="253"/>
    </row>
    <row r="124" spans="2:8" ht="18" hidden="1" customHeight="1" outlineLevel="1">
      <c r="B124" s="423"/>
      <c r="C124" s="161" t="s">
        <v>162</v>
      </c>
      <c r="D124" s="163">
        <v>668</v>
      </c>
      <c r="E124" s="208" t="s">
        <v>578</v>
      </c>
      <c r="F124" s="165" t="e">
        <f>VLOOKUP(C124,#REF!,3,0)</f>
        <v>#REF!</v>
      </c>
      <c r="G124" s="417"/>
      <c r="H124" s="253"/>
    </row>
    <row r="125" spans="2:8" ht="18" hidden="1" customHeight="1" outlineLevel="1">
      <c r="B125" s="423"/>
      <c r="C125" s="161" t="s">
        <v>163</v>
      </c>
      <c r="D125" s="163">
        <v>879</v>
      </c>
      <c r="E125" s="208" t="s">
        <v>578</v>
      </c>
      <c r="F125" s="165" t="e">
        <f>VLOOKUP(C125,#REF!,3,0)</f>
        <v>#REF!</v>
      </c>
      <c r="G125" s="417"/>
      <c r="H125" s="253"/>
    </row>
    <row r="126" spans="2:8" ht="18" hidden="1" customHeight="1" outlineLevel="1">
      <c r="B126" s="423"/>
      <c r="C126" s="161" t="s">
        <v>164</v>
      </c>
      <c r="D126" s="163">
        <v>1055</v>
      </c>
      <c r="E126" s="208" t="s">
        <v>578</v>
      </c>
      <c r="F126" s="165" t="e">
        <f>VLOOKUP(C126,#REF!,3,0)</f>
        <v>#REF!</v>
      </c>
      <c r="G126" s="417"/>
      <c r="H126" s="253"/>
    </row>
    <row r="127" spans="2:8" ht="18" hidden="1" customHeight="1" outlineLevel="1">
      <c r="B127" s="423"/>
      <c r="C127" s="161" t="s">
        <v>165</v>
      </c>
      <c r="D127" s="163">
        <v>1231</v>
      </c>
      <c r="E127" s="208" t="s">
        <v>578</v>
      </c>
      <c r="F127" s="165" t="e">
        <f>VLOOKUP(C127,#REF!,3,0)</f>
        <v>#REF!</v>
      </c>
      <c r="G127" s="417"/>
      <c r="H127" s="253"/>
    </row>
    <row r="128" spans="2:8" ht="18" hidden="1" customHeight="1" outlineLevel="1">
      <c r="B128" s="423"/>
      <c r="C128" s="161" t="s">
        <v>166</v>
      </c>
      <c r="D128" s="163">
        <v>1406</v>
      </c>
      <c r="E128" s="208" t="s">
        <v>578</v>
      </c>
      <c r="F128" s="165" t="e">
        <f>VLOOKUP(C128,#REF!,3,0)</f>
        <v>#REF!</v>
      </c>
      <c r="G128" s="417"/>
      <c r="H128" s="253"/>
    </row>
    <row r="129" spans="2:8" ht="18" hidden="1" customHeight="1" outlineLevel="1">
      <c r="B129" s="423"/>
      <c r="C129" s="161" t="s">
        <v>167</v>
      </c>
      <c r="D129" s="163">
        <v>1582</v>
      </c>
      <c r="E129" s="208" t="s">
        <v>578</v>
      </c>
      <c r="F129" s="165" t="e">
        <f>VLOOKUP(C129,#REF!,3,0)</f>
        <v>#REF!</v>
      </c>
      <c r="G129" s="417"/>
      <c r="H129" s="253"/>
    </row>
    <row r="130" spans="2:8" ht="18" hidden="1" customHeight="1" outlineLevel="1">
      <c r="B130" s="423"/>
      <c r="C130" s="161" t="s">
        <v>168</v>
      </c>
      <c r="D130" s="163">
        <v>1758</v>
      </c>
      <c r="E130" s="208" t="s">
        <v>578</v>
      </c>
      <c r="F130" s="165" t="e">
        <f>VLOOKUP(C130,#REF!,3,0)</f>
        <v>#REF!</v>
      </c>
      <c r="G130" s="417"/>
      <c r="H130" s="253"/>
    </row>
    <row r="131" spans="2:8" ht="18" hidden="1" customHeight="1" outlineLevel="1">
      <c r="B131" s="423"/>
      <c r="C131" s="161" t="s">
        <v>169</v>
      </c>
      <c r="D131" s="163">
        <v>1934</v>
      </c>
      <c r="E131" s="208" t="s">
        <v>578</v>
      </c>
      <c r="F131" s="165" t="e">
        <f>VLOOKUP(C131,#REF!,3,0)</f>
        <v>#REF!</v>
      </c>
      <c r="G131" s="417"/>
      <c r="H131" s="253"/>
    </row>
    <row r="132" spans="2:8" ht="18" hidden="1" customHeight="1" outlineLevel="1">
      <c r="B132" s="423"/>
      <c r="C132" s="161" t="s">
        <v>170</v>
      </c>
      <c r="D132" s="163">
        <v>2110</v>
      </c>
      <c r="E132" s="208" t="s">
        <v>578</v>
      </c>
      <c r="F132" s="165" t="e">
        <f>VLOOKUP(C132,#REF!,3,0)</f>
        <v>#REF!</v>
      </c>
      <c r="G132" s="417"/>
      <c r="H132" s="253"/>
    </row>
    <row r="133" spans="2:8" ht="18" hidden="1" customHeight="1" outlineLevel="1">
      <c r="B133" s="423"/>
      <c r="C133" s="161" t="s">
        <v>171</v>
      </c>
      <c r="D133" s="163">
        <v>2286</v>
      </c>
      <c r="E133" s="208" t="s">
        <v>578</v>
      </c>
      <c r="F133" s="165" t="e">
        <f>VLOOKUP(C133,#REF!,3,0)</f>
        <v>#REF!</v>
      </c>
      <c r="G133" s="417"/>
      <c r="H133" s="253"/>
    </row>
    <row r="134" spans="2:8" ht="18" hidden="1" customHeight="1" outlineLevel="1">
      <c r="B134" s="423"/>
      <c r="C134" s="161" t="s">
        <v>172</v>
      </c>
      <c r="D134" s="163">
        <v>2461</v>
      </c>
      <c r="E134" s="208" t="s">
        <v>578</v>
      </c>
      <c r="F134" s="165" t="e">
        <f>VLOOKUP(C134,#REF!,3,0)</f>
        <v>#REF!</v>
      </c>
      <c r="G134" s="417"/>
      <c r="H134" s="253"/>
    </row>
    <row r="135" spans="2:8" ht="18" hidden="1" customHeight="1" outlineLevel="1">
      <c r="B135" s="181"/>
      <c r="C135" s="140"/>
      <c r="D135" s="140"/>
      <c r="E135" s="140"/>
      <c r="F135" s="140"/>
      <c r="G135" s="417"/>
      <c r="H135" s="253"/>
    </row>
    <row r="136" spans="2:8" ht="74.25" customHeight="1" collapsed="1">
      <c r="B136" s="410" t="s">
        <v>678</v>
      </c>
      <c r="C136" s="420"/>
      <c r="D136" s="420"/>
      <c r="E136" s="420"/>
      <c r="F136" s="420"/>
      <c r="G136" s="421"/>
      <c r="H136" s="253"/>
    </row>
    <row r="137" spans="2:8" ht="18" hidden="1" customHeight="1" outlineLevel="1">
      <c r="B137" s="181"/>
      <c r="C137" s="140"/>
      <c r="D137" s="140"/>
      <c r="E137" s="140"/>
      <c r="F137" s="140"/>
      <c r="G137" s="417"/>
      <c r="H137" s="253"/>
    </row>
    <row r="138" spans="2:8" ht="18" hidden="1" customHeight="1" outlineLevel="1">
      <c r="C138" s="161" t="s">
        <v>173</v>
      </c>
      <c r="D138" s="163">
        <v>2110</v>
      </c>
      <c r="E138" s="208" t="s">
        <v>578</v>
      </c>
      <c r="F138" s="165" t="e">
        <f>VLOOKUP(C138,#REF!,3,0)</f>
        <v>#REF!</v>
      </c>
      <c r="G138" s="417"/>
      <c r="H138" s="253"/>
    </row>
    <row r="139" spans="2:8" ht="18" hidden="1" customHeight="1" outlineLevel="1">
      <c r="B139" s="423"/>
      <c r="C139" s="161" t="s">
        <v>174</v>
      </c>
      <c r="D139" s="163">
        <v>2285</v>
      </c>
      <c r="E139" s="208" t="s">
        <v>578</v>
      </c>
      <c r="F139" s="165" t="e">
        <f>VLOOKUP(C139,#REF!,3,0)</f>
        <v>#REF!</v>
      </c>
      <c r="G139" s="417"/>
      <c r="H139" s="253"/>
    </row>
    <row r="140" spans="2:8" ht="18" hidden="1" customHeight="1" outlineLevel="1">
      <c r="B140" s="423"/>
      <c r="C140" s="161" t="s">
        <v>175</v>
      </c>
      <c r="D140" s="163">
        <v>2461</v>
      </c>
      <c r="E140" s="208" t="s">
        <v>578</v>
      </c>
      <c r="F140" s="165" t="e">
        <f>VLOOKUP(C140,#REF!,3,0)</f>
        <v>#REF!</v>
      </c>
      <c r="G140" s="417"/>
      <c r="H140" s="253"/>
    </row>
    <row r="141" spans="2:8" ht="18" hidden="1" customHeight="1" outlineLevel="1">
      <c r="B141" s="423"/>
      <c r="C141" s="161" t="s">
        <v>176</v>
      </c>
      <c r="D141" s="163">
        <v>2637</v>
      </c>
      <c r="E141" s="208" t="s">
        <v>578</v>
      </c>
      <c r="F141" s="165" t="e">
        <f>VLOOKUP(C141,#REF!,3,0)</f>
        <v>#REF!</v>
      </c>
      <c r="G141" s="417"/>
      <c r="H141" s="253"/>
    </row>
    <row r="142" spans="2:8" ht="18" hidden="1" customHeight="1" outlineLevel="1">
      <c r="B142" s="423"/>
      <c r="C142" s="161" t="s">
        <v>177</v>
      </c>
      <c r="D142" s="163">
        <v>2813</v>
      </c>
      <c r="E142" s="208" t="s">
        <v>578</v>
      </c>
      <c r="F142" s="165" t="e">
        <f>VLOOKUP(C142,#REF!,3,0)</f>
        <v>#REF!</v>
      </c>
      <c r="G142" s="417"/>
      <c r="H142" s="253"/>
    </row>
    <row r="143" spans="2:8" ht="18" hidden="1" customHeight="1" outlineLevel="1">
      <c r="B143" s="423"/>
      <c r="C143" s="161" t="s">
        <v>178</v>
      </c>
      <c r="D143" s="163">
        <v>2989</v>
      </c>
      <c r="E143" s="208" t="s">
        <v>578</v>
      </c>
      <c r="F143" s="165" t="e">
        <f>VLOOKUP(C143,#REF!,3,0)</f>
        <v>#REF!</v>
      </c>
      <c r="G143" s="417"/>
      <c r="H143" s="253"/>
    </row>
    <row r="144" spans="2:8" ht="18" hidden="1" customHeight="1" outlineLevel="1">
      <c r="B144" s="423"/>
      <c r="C144" s="161" t="s">
        <v>179</v>
      </c>
      <c r="D144" s="163">
        <v>3164</v>
      </c>
      <c r="E144" s="208" t="s">
        <v>578</v>
      </c>
      <c r="F144" s="165" t="e">
        <f>VLOOKUP(C144,#REF!,3,0)</f>
        <v>#REF!</v>
      </c>
      <c r="G144" s="417"/>
      <c r="H144" s="253"/>
    </row>
    <row r="145" spans="2:8" ht="18" hidden="1" customHeight="1" outlineLevel="1">
      <c r="B145" s="423"/>
      <c r="C145" s="161" t="s">
        <v>180</v>
      </c>
      <c r="D145" s="163">
        <v>3340</v>
      </c>
      <c r="E145" s="208" t="s">
        <v>578</v>
      </c>
      <c r="F145" s="165" t="e">
        <f>VLOOKUP(C145,#REF!,3,0)</f>
        <v>#REF!</v>
      </c>
      <c r="G145" s="417"/>
      <c r="H145" s="253"/>
    </row>
    <row r="146" spans="2:8" ht="18" hidden="1" customHeight="1" outlineLevel="1">
      <c r="B146" s="423"/>
      <c r="C146" s="161" t="s">
        <v>181</v>
      </c>
      <c r="D146" s="163">
        <v>3516</v>
      </c>
      <c r="E146" s="208" t="s">
        <v>578</v>
      </c>
      <c r="F146" s="165" t="e">
        <f>VLOOKUP(C146,#REF!,3,0)</f>
        <v>#REF!</v>
      </c>
      <c r="G146" s="417"/>
      <c r="H146" s="253"/>
    </row>
    <row r="147" spans="2:8" ht="18" hidden="1" customHeight="1" outlineLevel="1">
      <c r="B147" s="423"/>
      <c r="C147" s="161" t="s">
        <v>182</v>
      </c>
      <c r="D147" s="163">
        <v>3868</v>
      </c>
      <c r="E147" s="208" t="s">
        <v>578</v>
      </c>
      <c r="F147" s="165" t="e">
        <f>VLOOKUP(C147,#REF!,3,0)</f>
        <v>#REF!</v>
      </c>
      <c r="G147" s="417"/>
      <c r="H147" s="253"/>
    </row>
    <row r="148" spans="2:8" ht="18" hidden="1" customHeight="1" outlineLevel="1">
      <c r="B148" s="423"/>
      <c r="C148" s="161" t="s">
        <v>183</v>
      </c>
      <c r="D148" s="163">
        <v>4219</v>
      </c>
      <c r="E148" s="208" t="s">
        <v>578</v>
      </c>
      <c r="F148" s="165" t="e">
        <f>VLOOKUP(C148,#REF!,3,0)</f>
        <v>#REF!</v>
      </c>
      <c r="G148" s="417"/>
      <c r="H148" s="253"/>
    </row>
    <row r="149" spans="2:8" ht="18" hidden="1" customHeight="1" outlineLevel="1">
      <c r="B149" s="423"/>
      <c r="C149" s="161" t="s">
        <v>184</v>
      </c>
      <c r="D149" s="163">
        <v>4571</v>
      </c>
      <c r="E149" s="208" t="s">
        <v>578</v>
      </c>
      <c r="F149" s="165" t="e">
        <f>VLOOKUP(C149,#REF!,3,0)</f>
        <v>#REF!</v>
      </c>
      <c r="G149" s="417"/>
      <c r="H149" s="253"/>
    </row>
    <row r="150" spans="2:8" ht="18" hidden="1" customHeight="1" outlineLevel="1">
      <c r="B150" s="181"/>
      <c r="C150" s="140"/>
      <c r="D150" s="140"/>
      <c r="E150" s="140"/>
      <c r="F150" s="140"/>
      <c r="G150" s="417"/>
      <c r="H150" s="253"/>
    </row>
    <row r="151" spans="2:8" ht="70.5" customHeight="1" collapsed="1">
      <c r="B151" s="410" t="s">
        <v>677</v>
      </c>
      <c r="C151" s="420"/>
      <c r="D151" s="420"/>
      <c r="E151" s="420"/>
      <c r="F151" s="420"/>
      <c r="G151" s="421"/>
      <c r="H151" s="253"/>
    </row>
    <row r="152" spans="2:8" ht="18" hidden="1" customHeight="1" outlineLevel="1">
      <c r="B152" s="423"/>
      <c r="C152" s="140"/>
      <c r="D152" s="140"/>
      <c r="E152" s="140"/>
      <c r="F152" s="140"/>
      <c r="G152" s="417"/>
      <c r="H152" s="253"/>
    </row>
    <row r="153" spans="2:8" ht="18" hidden="1" customHeight="1" outlineLevel="1">
      <c r="B153" s="436"/>
      <c r="C153" s="161" t="s">
        <v>185</v>
      </c>
      <c r="D153" s="163">
        <v>2110</v>
      </c>
      <c r="E153" s="208" t="s">
        <v>578</v>
      </c>
      <c r="F153" s="165" t="e">
        <f>VLOOKUP(C153,#REF!,3,0)</f>
        <v>#REF!</v>
      </c>
      <c r="G153" s="417"/>
      <c r="H153" s="253"/>
    </row>
    <row r="154" spans="2:8" ht="18" hidden="1" customHeight="1" outlineLevel="1">
      <c r="B154" s="436"/>
      <c r="C154" s="161" t="s">
        <v>186</v>
      </c>
      <c r="D154" s="163">
        <v>2285</v>
      </c>
      <c r="E154" s="208" t="s">
        <v>578</v>
      </c>
      <c r="F154" s="165" t="e">
        <f>VLOOKUP(C154,#REF!,3,0)</f>
        <v>#REF!</v>
      </c>
      <c r="G154" s="417"/>
      <c r="H154" s="253"/>
    </row>
    <row r="155" spans="2:8" ht="18" hidden="1" customHeight="1" outlineLevel="1">
      <c r="B155" s="423"/>
      <c r="C155" s="161" t="s">
        <v>187</v>
      </c>
      <c r="D155" s="163">
        <v>2461</v>
      </c>
      <c r="E155" s="208" t="s">
        <v>578</v>
      </c>
      <c r="F155" s="165" t="e">
        <f>VLOOKUP(C155,#REF!,3,0)</f>
        <v>#REF!</v>
      </c>
      <c r="G155" s="417"/>
      <c r="H155" s="253"/>
    </row>
    <row r="156" spans="2:8" ht="18" hidden="1" customHeight="1" outlineLevel="1">
      <c r="B156" s="423"/>
      <c r="C156" s="161" t="s">
        <v>188</v>
      </c>
      <c r="D156" s="163">
        <v>2637</v>
      </c>
      <c r="E156" s="208" t="s">
        <v>578</v>
      </c>
      <c r="F156" s="165" t="e">
        <f>VLOOKUP(C156,#REF!,3,0)</f>
        <v>#REF!</v>
      </c>
      <c r="G156" s="417"/>
      <c r="H156" s="253"/>
    </row>
    <row r="157" spans="2:8" ht="18" hidden="1" customHeight="1" outlineLevel="1">
      <c r="B157" s="423"/>
      <c r="C157" s="161" t="s">
        <v>189</v>
      </c>
      <c r="D157" s="163">
        <v>2813</v>
      </c>
      <c r="E157" s="208" t="s">
        <v>578</v>
      </c>
      <c r="F157" s="165" t="e">
        <f>VLOOKUP(C157,#REF!,3,0)</f>
        <v>#REF!</v>
      </c>
      <c r="G157" s="417"/>
      <c r="H157" s="253"/>
    </row>
    <row r="158" spans="2:8" ht="18" hidden="1" customHeight="1" outlineLevel="1">
      <c r="B158" s="423"/>
      <c r="C158" s="161" t="s">
        <v>190</v>
      </c>
      <c r="D158" s="163">
        <v>2989</v>
      </c>
      <c r="E158" s="208" t="s">
        <v>578</v>
      </c>
      <c r="F158" s="165" t="e">
        <f>VLOOKUP(C158,#REF!,3,0)</f>
        <v>#REF!</v>
      </c>
      <c r="G158" s="417"/>
      <c r="H158" s="253"/>
    </row>
    <row r="159" spans="2:8" ht="18" hidden="1" customHeight="1" outlineLevel="1">
      <c r="B159" s="423"/>
      <c r="C159" s="161" t="s">
        <v>191</v>
      </c>
      <c r="D159" s="163">
        <v>3164</v>
      </c>
      <c r="E159" s="208" t="s">
        <v>578</v>
      </c>
      <c r="F159" s="165" t="e">
        <f>VLOOKUP(C159,#REF!,3,0)</f>
        <v>#REF!</v>
      </c>
      <c r="G159" s="417"/>
      <c r="H159" s="253"/>
    </row>
    <row r="160" spans="2:8" ht="18" hidden="1" customHeight="1" outlineLevel="1">
      <c r="B160" s="423"/>
      <c r="C160" s="161" t="s">
        <v>192</v>
      </c>
      <c r="D160" s="163">
        <v>3340</v>
      </c>
      <c r="E160" s="208" t="s">
        <v>578</v>
      </c>
      <c r="F160" s="165" t="e">
        <f>VLOOKUP(C160,#REF!,3,0)</f>
        <v>#REF!</v>
      </c>
      <c r="G160" s="417"/>
      <c r="H160" s="253"/>
    </row>
    <row r="161" spans="2:8" ht="18" hidden="1" customHeight="1" outlineLevel="1">
      <c r="B161" s="423"/>
      <c r="C161" s="161" t="s">
        <v>193</v>
      </c>
      <c r="D161" s="163">
        <v>3516</v>
      </c>
      <c r="E161" s="208" t="s">
        <v>578</v>
      </c>
      <c r="F161" s="165" t="e">
        <f>VLOOKUP(C161,#REF!,3,0)</f>
        <v>#REF!</v>
      </c>
      <c r="G161" s="417"/>
      <c r="H161" s="253"/>
    </row>
    <row r="162" spans="2:8" ht="18" hidden="1" customHeight="1" outlineLevel="1">
      <c r="B162" s="423"/>
      <c r="C162" s="161" t="s">
        <v>194</v>
      </c>
      <c r="D162" s="163">
        <v>3868</v>
      </c>
      <c r="E162" s="208" t="s">
        <v>578</v>
      </c>
      <c r="F162" s="165" t="e">
        <f>VLOOKUP(C162,#REF!,3,0)</f>
        <v>#REF!</v>
      </c>
      <c r="G162" s="417"/>
      <c r="H162" s="253"/>
    </row>
    <row r="163" spans="2:8" ht="18" hidden="1" customHeight="1" outlineLevel="1">
      <c r="B163" s="423"/>
      <c r="C163" s="161" t="s">
        <v>195</v>
      </c>
      <c r="D163" s="163">
        <v>4219</v>
      </c>
      <c r="E163" s="208" t="s">
        <v>578</v>
      </c>
      <c r="F163" s="165" t="e">
        <f>VLOOKUP(C163,#REF!,3,0)</f>
        <v>#REF!</v>
      </c>
      <c r="G163" s="417"/>
      <c r="H163" s="253"/>
    </row>
    <row r="164" spans="2:8" ht="18" hidden="1" customHeight="1" outlineLevel="1">
      <c r="B164" s="423"/>
      <c r="C164" s="161" t="s">
        <v>196</v>
      </c>
      <c r="D164" s="163">
        <v>4571</v>
      </c>
      <c r="E164" s="208" t="s">
        <v>578</v>
      </c>
      <c r="F164" s="165" t="e">
        <f>VLOOKUP(C164,#REF!,3,0)</f>
        <v>#REF!</v>
      </c>
      <c r="G164" s="417"/>
      <c r="H164" s="253"/>
    </row>
    <row r="165" spans="2:8" ht="18" hidden="1" customHeight="1" outlineLevel="1">
      <c r="B165" s="423"/>
      <c r="C165" s="161" t="s">
        <v>197</v>
      </c>
      <c r="D165" s="163">
        <v>4922</v>
      </c>
      <c r="E165" s="208" t="s">
        <v>578</v>
      </c>
      <c r="F165" s="165" t="e">
        <f>VLOOKUP(C165,#REF!,3,0)</f>
        <v>#REF!</v>
      </c>
      <c r="G165" s="417"/>
      <c r="H165" s="253"/>
    </row>
    <row r="166" spans="2:8" ht="18" hidden="1" customHeight="1" outlineLevel="1">
      <c r="B166" s="423"/>
      <c r="C166" s="161" t="s">
        <v>198</v>
      </c>
      <c r="D166" s="163">
        <v>5274</v>
      </c>
      <c r="E166" s="208" t="s">
        <v>578</v>
      </c>
      <c r="F166" s="165" t="e">
        <f>VLOOKUP(C166,#REF!,3,0)</f>
        <v>#REF!</v>
      </c>
      <c r="G166" s="417"/>
      <c r="H166" s="253"/>
    </row>
    <row r="167" spans="2:8" ht="18" hidden="1" customHeight="1" outlineLevel="1">
      <c r="B167" s="423"/>
      <c r="C167" s="161" t="s">
        <v>199</v>
      </c>
      <c r="D167" s="163">
        <v>5626</v>
      </c>
      <c r="E167" s="208" t="s">
        <v>578</v>
      </c>
      <c r="F167" s="165" t="e">
        <f>VLOOKUP(C167,#REF!,3,0)</f>
        <v>#REF!</v>
      </c>
      <c r="G167" s="417"/>
      <c r="H167" s="253"/>
    </row>
    <row r="168" spans="2:8" ht="18" hidden="1" customHeight="1" outlineLevel="1">
      <c r="B168" s="423"/>
      <c r="C168" s="161" t="s">
        <v>200</v>
      </c>
      <c r="D168" s="163">
        <v>5977</v>
      </c>
      <c r="E168" s="208" t="s">
        <v>578</v>
      </c>
      <c r="F168" s="165" t="e">
        <f>VLOOKUP(C168,#REF!,3,0)</f>
        <v>#REF!</v>
      </c>
      <c r="G168" s="417"/>
      <c r="H168" s="253"/>
    </row>
    <row r="169" spans="2:8" ht="18" hidden="1" customHeight="1" outlineLevel="1">
      <c r="B169" s="423"/>
      <c r="C169" s="161" t="s">
        <v>201</v>
      </c>
      <c r="D169" s="163">
        <v>6680</v>
      </c>
      <c r="E169" s="208" t="s">
        <v>578</v>
      </c>
      <c r="F169" s="165" t="e">
        <f>VLOOKUP(C169,#REF!,3,0)</f>
        <v>#REF!</v>
      </c>
      <c r="G169" s="417"/>
      <c r="H169" s="253"/>
    </row>
    <row r="170" spans="2:8" ht="18" hidden="1" customHeight="1" outlineLevel="1">
      <c r="B170" s="429"/>
      <c r="C170" s="430"/>
      <c r="D170" s="430"/>
      <c r="E170" s="430"/>
      <c r="F170" s="430"/>
      <c r="G170" s="431"/>
      <c r="H170" s="253"/>
    </row>
    <row r="171" spans="2:8" s="253" customFormat="1" ht="9.75" customHeight="1"/>
  </sheetData>
  <autoFilter ref="B7:F171"/>
  <mergeCells count="1">
    <mergeCell ref="B72:G72"/>
  </mergeCells>
  <hyperlinks>
    <hyperlink ref="B7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9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</sheetPr>
  <dimension ref="A1:CJ1047"/>
  <sheetViews>
    <sheetView showGridLines="0" topLeftCell="A64" zoomScale="70" zoomScaleNormal="70" workbookViewId="0">
      <selection activeCell="E108" sqref="E108:E110"/>
    </sheetView>
  </sheetViews>
  <sheetFormatPr defaultColWidth="8.85546875" defaultRowHeight="15"/>
  <cols>
    <col min="1" max="1" width="2.85546875" style="256" customWidth="1"/>
    <col min="2" max="2" width="42.5703125" style="3" customWidth="1"/>
    <col min="3" max="3" width="63.7109375" style="3" customWidth="1"/>
    <col min="4" max="4" width="48" style="3" customWidth="1"/>
    <col min="5" max="5" width="40.7109375" style="3" customWidth="1"/>
    <col min="6" max="14" width="8.85546875" style="256"/>
    <col min="15" max="15" width="40.42578125" style="256" customWidth="1"/>
    <col min="16" max="16" width="35" style="256" customWidth="1"/>
    <col min="17" max="17" width="32" style="256" customWidth="1"/>
    <col min="18" max="18" width="20.7109375" style="256" customWidth="1"/>
    <col min="19" max="20" width="11.85546875" style="256" customWidth="1"/>
    <col min="21" max="88" width="8.85546875" style="256"/>
    <col min="89" max="16384" width="8.85546875" style="3"/>
  </cols>
  <sheetData>
    <row r="1" spans="2:5" s="256" customFormat="1"/>
    <row r="2" spans="2:5" ht="71.25" customHeight="1">
      <c r="B2" s="507" t="s">
        <v>478</v>
      </c>
      <c r="C2" s="508"/>
      <c r="D2" s="508"/>
      <c r="E2" s="509"/>
    </row>
    <row r="3" spans="2:5" ht="15.75">
      <c r="B3" s="136" t="s">
        <v>476</v>
      </c>
      <c r="C3" s="1"/>
      <c r="D3" s="10"/>
      <c r="E3" s="11"/>
    </row>
    <row r="4" spans="2:5" ht="18.75">
      <c r="B4" s="519" t="s">
        <v>479</v>
      </c>
      <c r="C4" s="520"/>
      <c r="D4" s="520"/>
      <c r="E4" s="521"/>
    </row>
    <row r="5" spans="2:5">
      <c r="B5" s="28"/>
      <c r="C5" s="4"/>
      <c r="D5" s="4"/>
      <c r="E5" s="22"/>
    </row>
    <row r="6" spans="2:5" ht="15.75">
      <c r="B6" s="510" t="s">
        <v>480</v>
      </c>
      <c r="C6" s="511"/>
      <c r="D6" s="511"/>
      <c r="E6" s="512"/>
    </row>
    <row r="7" spans="2:5" ht="15.75">
      <c r="B7" s="522" t="s">
        <v>481</v>
      </c>
      <c r="C7" s="523"/>
      <c r="D7" s="523"/>
      <c r="E7" s="524"/>
    </row>
    <row r="8" spans="2:5" ht="28.5" customHeight="1">
      <c r="B8" s="510" t="s">
        <v>516</v>
      </c>
      <c r="C8" s="511"/>
      <c r="D8" s="29"/>
      <c r="E8" s="30"/>
    </row>
    <row r="9" spans="2:5" ht="15.75">
      <c r="B9" s="31" t="s">
        <v>517</v>
      </c>
      <c r="C9" s="32"/>
      <c r="D9" s="32"/>
      <c r="E9" s="33"/>
    </row>
    <row r="10" spans="2:5" ht="5.0999999999999996" customHeight="1">
      <c r="B10" s="31"/>
      <c r="C10" s="32"/>
      <c r="D10" s="32"/>
      <c r="E10" s="33"/>
    </row>
    <row r="11" spans="2:5" ht="15.75">
      <c r="B11" s="525" t="s">
        <v>482</v>
      </c>
      <c r="C11" s="526"/>
      <c r="D11" s="526"/>
      <c r="E11" s="527"/>
    </row>
    <row r="12" spans="2:5" ht="31.5" customHeight="1">
      <c r="B12" s="528" t="s">
        <v>518</v>
      </c>
      <c r="C12" s="529"/>
      <c r="D12" s="529" t="s">
        <v>519</v>
      </c>
      <c r="E12" s="530"/>
    </row>
    <row r="13" spans="2:5" ht="42.95" customHeight="1">
      <c r="B13" s="2"/>
      <c r="C13" s="1"/>
      <c r="D13" s="13"/>
      <c r="E13" s="14"/>
    </row>
    <row r="14" spans="2:5">
      <c r="B14" s="2"/>
      <c r="C14" s="1"/>
      <c r="D14" s="1"/>
      <c r="E14" s="9"/>
    </row>
    <row r="15" spans="2:5">
      <c r="B15" s="2"/>
      <c r="C15" s="1"/>
      <c r="D15" s="1"/>
      <c r="E15" s="9"/>
    </row>
    <row r="16" spans="2:5">
      <c r="B16" s="2"/>
      <c r="C16" s="1"/>
      <c r="D16" s="1"/>
      <c r="E16" s="9"/>
    </row>
    <row r="17" spans="2:5">
      <c r="B17" s="2"/>
      <c r="C17" s="1"/>
      <c r="D17" s="1"/>
      <c r="E17" s="9"/>
    </row>
    <row r="18" spans="2:5">
      <c r="B18" s="2"/>
      <c r="C18" s="1"/>
      <c r="D18" s="1"/>
      <c r="E18" s="9"/>
    </row>
    <row r="19" spans="2:5">
      <c r="B19" s="2"/>
      <c r="C19" s="1"/>
      <c r="D19" s="1"/>
      <c r="E19" s="9"/>
    </row>
    <row r="20" spans="2:5">
      <c r="B20" s="2"/>
      <c r="C20" s="1"/>
      <c r="D20" s="1"/>
      <c r="E20" s="9"/>
    </row>
    <row r="21" spans="2:5">
      <c r="B21" s="2"/>
      <c r="C21" s="1"/>
      <c r="D21" s="1"/>
      <c r="E21" s="9"/>
    </row>
    <row r="22" spans="2:5">
      <c r="B22" s="2"/>
      <c r="C22" s="1"/>
      <c r="D22" s="1"/>
      <c r="E22" s="9"/>
    </row>
    <row r="23" spans="2:5">
      <c r="B23" s="2"/>
      <c r="C23" s="1"/>
      <c r="D23" s="1"/>
      <c r="E23" s="9"/>
    </row>
    <row r="24" spans="2:5">
      <c r="B24" s="2"/>
      <c r="C24" s="1"/>
      <c r="D24" s="1"/>
      <c r="E24" s="9"/>
    </row>
    <row r="25" spans="2:5">
      <c r="B25" s="2"/>
      <c r="C25" s="1"/>
      <c r="D25" s="1"/>
      <c r="E25" s="9"/>
    </row>
    <row r="26" spans="2:5">
      <c r="B26" s="2"/>
      <c r="C26" s="1"/>
      <c r="D26" s="1"/>
      <c r="E26" s="9"/>
    </row>
    <row r="27" spans="2:5">
      <c r="B27" s="2"/>
      <c r="C27" s="1"/>
      <c r="D27" s="1"/>
      <c r="E27" s="9"/>
    </row>
    <row r="28" spans="2:5">
      <c r="B28" s="2"/>
      <c r="C28" s="1"/>
      <c r="D28" s="1"/>
      <c r="E28" s="9"/>
    </row>
    <row r="29" spans="2:5">
      <c r="B29" s="2"/>
      <c r="C29" s="1"/>
      <c r="D29" s="1"/>
      <c r="E29" s="9"/>
    </row>
    <row r="30" spans="2:5">
      <c r="B30" s="2"/>
      <c r="C30" s="1"/>
      <c r="D30" s="1"/>
      <c r="E30" s="9"/>
    </row>
    <row r="31" spans="2:5">
      <c r="B31" s="2"/>
      <c r="C31" s="1"/>
      <c r="D31" s="1"/>
      <c r="E31" s="9"/>
    </row>
    <row r="32" spans="2:5">
      <c r="B32" s="2"/>
      <c r="C32" s="1"/>
      <c r="D32" s="1"/>
      <c r="E32" s="9"/>
    </row>
    <row r="33" spans="2:8">
      <c r="B33" s="2"/>
      <c r="C33" s="1"/>
      <c r="D33" s="1"/>
      <c r="E33" s="9"/>
    </row>
    <row r="34" spans="2:8" ht="17.45" customHeight="1">
      <c r="B34" s="34" t="s">
        <v>520</v>
      </c>
      <c r="C34" s="1"/>
      <c r="D34" s="1"/>
      <c r="E34" s="9"/>
    </row>
    <row r="35" spans="2:8" ht="15.75">
      <c r="B35" s="115"/>
      <c r="C35" s="116" t="s">
        <v>483</v>
      </c>
      <c r="D35" s="117" t="s">
        <v>484</v>
      </c>
      <c r="E35" s="117" t="s">
        <v>485</v>
      </c>
    </row>
    <row r="36" spans="2:8" ht="18.75">
      <c r="B36" s="128" t="s">
        <v>486</v>
      </c>
      <c r="C36" s="129"/>
      <c r="D36" s="129"/>
      <c r="E36" s="129"/>
      <c r="F36" s="1"/>
      <c r="G36" s="1"/>
      <c r="H36" s="1"/>
    </row>
    <row r="37" spans="2:8">
      <c r="B37" s="35" t="s">
        <v>487</v>
      </c>
      <c r="C37" s="36"/>
      <c r="D37" s="36"/>
      <c r="E37" s="36"/>
      <c r="F37" s="1"/>
      <c r="G37" s="1"/>
      <c r="H37" s="1"/>
    </row>
    <row r="38" spans="2:8">
      <c r="B38" s="35" t="s">
        <v>488</v>
      </c>
      <c r="C38" s="36"/>
      <c r="D38" s="36"/>
      <c r="E38" s="36"/>
      <c r="F38" s="1"/>
      <c r="G38" s="1"/>
      <c r="H38" s="1"/>
    </row>
    <row r="39" spans="2:8" ht="18.75">
      <c r="B39" s="130" t="s">
        <v>489</v>
      </c>
      <c r="C39" s="131"/>
      <c r="D39" s="131"/>
      <c r="E39" s="131"/>
      <c r="F39" s="1"/>
      <c r="G39" s="1"/>
      <c r="H39" s="1"/>
    </row>
    <row r="40" spans="2:8">
      <c r="B40" s="37" t="s">
        <v>490</v>
      </c>
      <c r="C40" s="36"/>
      <c r="D40" s="36"/>
      <c r="E40" s="36"/>
      <c r="F40" s="1"/>
      <c r="G40" s="1"/>
      <c r="H40" s="1"/>
    </row>
    <row r="41" spans="2:8">
      <c r="B41" s="37" t="s">
        <v>491</v>
      </c>
      <c r="C41" s="36"/>
      <c r="D41" s="36"/>
      <c r="E41" s="36"/>
    </row>
    <row r="42" spans="2:8">
      <c r="B42" s="37" t="s">
        <v>492</v>
      </c>
      <c r="C42" s="36"/>
      <c r="D42" s="36"/>
      <c r="E42" s="36"/>
    </row>
    <row r="43" spans="2:8" ht="39.75" customHeight="1">
      <c r="B43" s="287"/>
      <c r="C43" s="288"/>
      <c r="D43" s="288"/>
      <c r="E43" s="289"/>
    </row>
    <row r="44" spans="2:8" ht="54" customHeight="1">
      <c r="B44" s="531" t="s">
        <v>790</v>
      </c>
      <c r="C44" s="532"/>
      <c r="D44" s="532"/>
      <c r="E44" s="533"/>
    </row>
    <row r="45" spans="2:8" ht="16.5" customHeight="1">
      <c r="B45" s="12"/>
      <c r="C45" s="16"/>
      <c r="D45" s="16"/>
      <c r="E45" s="17"/>
    </row>
    <row r="46" spans="2:8" ht="20.25" customHeight="1">
      <c r="B46" s="534" t="s">
        <v>493</v>
      </c>
      <c r="C46" s="535"/>
      <c r="D46" s="535"/>
      <c r="E46" s="536"/>
    </row>
    <row r="47" spans="2:8" ht="15" customHeight="1">
      <c r="B47" s="501" t="s">
        <v>494</v>
      </c>
      <c r="C47" s="502"/>
      <c r="D47" s="502"/>
      <c r="E47" s="503"/>
    </row>
    <row r="48" spans="2:8" ht="15" customHeight="1">
      <c r="B48" s="501" t="s">
        <v>495</v>
      </c>
      <c r="C48" s="502"/>
      <c r="D48" s="502"/>
      <c r="E48" s="503"/>
    </row>
    <row r="49" spans="2:15" ht="15" customHeight="1">
      <c r="B49" s="501" t="s">
        <v>496</v>
      </c>
      <c r="C49" s="502"/>
      <c r="D49" s="502"/>
      <c r="E49" s="503"/>
    </row>
    <row r="50" spans="2:15" ht="15" customHeight="1">
      <c r="B50" s="501" t="s">
        <v>497</v>
      </c>
      <c r="C50" s="502"/>
      <c r="D50" s="502"/>
      <c r="E50" s="503"/>
    </row>
    <row r="51" spans="2:15" ht="15" customHeight="1">
      <c r="B51" s="501" t="s">
        <v>498</v>
      </c>
      <c r="C51" s="502"/>
      <c r="D51" s="502"/>
      <c r="E51" s="503"/>
    </row>
    <row r="52" spans="2:15" ht="15" customHeight="1">
      <c r="B52" s="501" t="s">
        <v>499</v>
      </c>
      <c r="C52" s="502"/>
      <c r="D52" s="502"/>
      <c r="E52" s="503"/>
    </row>
    <row r="53" spans="2:15" ht="15" customHeight="1">
      <c r="B53" s="501" t="s">
        <v>792</v>
      </c>
      <c r="C53" s="502"/>
      <c r="D53" s="502"/>
      <c r="E53" s="503"/>
    </row>
    <row r="54" spans="2:15" ht="5.25" customHeight="1">
      <c r="B54" s="2"/>
      <c r="C54" s="1"/>
      <c r="D54" s="1"/>
      <c r="E54" s="9"/>
    </row>
    <row r="55" spans="2:15" ht="15" customHeight="1">
      <c r="B55" s="118"/>
      <c r="C55" s="118" t="s">
        <v>483</v>
      </c>
      <c r="D55" s="119"/>
      <c r="E55" s="120"/>
    </row>
    <row r="56" spans="2:15" ht="44.25" customHeight="1">
      <c r="B56" s="38"/>
      <c r="C56" s="39" t="s">
        <v>500</v>
      </c>
      <c r="D56" s="38"/>
      <c r="E56" s="54"/>
    </row>
    <row r="57" spans="2:15" ht="6.75" customHeight="1">
      <c r="B57" s="258"/>
      <c r="C57" s="259"/>
      <c r="D57" s="259"/>
      <c r="E57" s="290"/>
    </row>
    <row r="58" spans="2:15" ht="54" customHeight="1">
      <c r="B58" s="531" t="s">
        <v>791</v>
      </c>
      <c r="C58" s="532"/>
      <c r="D58" s="532"/>
      <c r="E58" s="533"/>
    </row>
    <row r="59" spans="2:15" ht="16.5" customHeight="1">
      <c r="B59" s="12"/>
      <c r="C59" s="16"/>
      <c r="D59" s="16"/>
      <c r="E59" s="17"/>
    </row>
    <row r="60" spans="2:15" ht="20.25">
      <c r="B60" s="534" t="s">
        <v>493</v>
      </c>
      <c r="C60" s="535"/>
      <c r="D60" s="535"/>
      <c r="E60" s="536"/>
      <c r="O60" s="438"/>
    </row>
    <row r="61" spans="2:15">
      <c r="B61" s="501" t="s">
        <v>494</v>
      </c>
      <c r="C61" s="502"/>
      <c r="D61" s="502"/>
      <c r="E61" s="503"/>
    </row>
    <row r="62" spans="2:15">
      <c r="B62" s="501" t="s">
        <v>495</v>
      </c>
      <c r="C62" s="502"/>
      <c r="D62" s="502"/>
      <c r="E62" s="503"/>
    </row>
    <row r="63" spans="2:15">
      <c r="B63" s="501" t="s">
        <v>496</v>
      </c>
      <c r="C63" s="502"/>
      <c r="D63" s="502"/>
      <c r="E63" s="503"/>
    </row>
    <row r="64" spans="2:15">
      <c r="B64" s="501" t="s">
        <v>497</v>
      </c>
      <c r="C64" s="502"/>
      <c r="D64" s="502"/>
      <c r="E64" s="503"/>
    </row>
    <row r="65" spans="2:15">
      <c r="B65" s="501" t="s">
        <v>499</v>
      </c>
      <c r="C65" s="502"/>
      <c r="D65" s="502"/>
      <c r="E65" s="503"/>
    </row>
    <row r="66" spans="2:15">
      <c r="B66" s="501" t="s">
        <v>792</v>
      </c>
      <c r="C66" s="502"/>
      <c r="D66" s="502"/>
      <c r="E66" s="503"/>
    </row>
    <row r="67" spans="2:15" ht="5.0999999999999996" customHeight="1">
      <c r="B67" s="2"/>
      <c r="C67" s="1"/>
      <c r="D67" s="1"/>
      <c r="E67" s="9"/>
    </row>
    <row r="68" spans="2:15">
      <c r="B68" s="118"/>
      <c r="C68" s="118" t="s">
        <v>483</v>
      </c>
      <c r="D68" s="119"/>
      <c r="E68" s="120"/>
    </row>
    <row r="69" spans="2:15" ht="43.5" customHeight="1">
      <c r="B69" s="38"/>
      <c r="C69" s="39" t="s">
        <v>500</v>
      </c>
      <c r="D69" s="38"/>
      <c r="E69" s="54"/>
    </row>
    <row r="70" spans="2:15" ht="6.75" customHeight="1">
      <c r="B70" s="257"/>
      <c r="C70" s="6"/>
      <c r="D70" s="6"/>
      <c r="E70" s="260"/>
    </row>
    <row r="71" spans="2:15" ht="60" customHeight="1">
      <c r="B71" s="507" t="s">
        <v>501</v>
      </c>
      <c r="C71" s="508"/>
      <c r="D71" s="508"/>
      <c r="E71" s="509"/>
    </row>
    <row r="72" spans="2:15" ht="5.0999999999999996" customHeight="1">
      <c r="B72" s="12"/>
      <c r="C72" s="16"/>
      <c r="D72" s="16"/>
      <c r="E72" s="17"/>
    </row>
    <row r="73" spans="2:15" ht="32.25" customHeight="1">
      <c r="B73" s="510" t="s">
        <v>793</v>
      </c>
      <c r="C73" s="511"/>
      <c r="D73" s="511"/>
      <c r="E73" s="512"/>
      <c r="O73" s="438"/>
    </row>
    <row r="74" spans="2:15" ht="32.25" customHeight="1">
      <c r="B74" s="510" t="s">
        <v>794</v>
      </c>
      <c r="C74" s="511"/>
      <c r="D74" s="511"/>
      <c r="E74" s="512"/>
    </row>
    <row r="75" spans="2:15" ht="5.0999999999999996" customHeight="1">
      <c r="B75" s="513"/>
      <c r="C75" s="514"/>
      <c r="D75" s="514"/>
      <c r="E75" s="515"/>
    </row>
    <row r="76" spans="2:15" ht="15.75">
      <c r="B76" s="116"/>
      <c r="C76" s="116" t="s">
        <v>483</v>
      </c>
      <c r="D76" s="121"/>
      <c r="E76" s="117"/>
    </row>
    <row r="77" spans="2:15" ht="43.5" customHeight="1">
      <c r="B77" s="40"/>
      <c r="C77" s="39" t="s">
        <v>500</v>
      </c>
      <c r="D77" s="41"/>
      <c r="E77" s="54"/>
    </row>
    <row r="78" spans="2:15" ht="7.5" customHeight="1">
      <c r="B78" s="7"/>
      <c r="C78" s="8"/>
      <c r="D78" s="8"/>
      <c r="E78" s="15"/>
    </row>
    <row r="79" spans="2:15" ht="39.950000000000003" customHeight="1">
      <c r="B79" s="132"/>
      <c r="C79" s="133"/>
      <c r="D79" s="133"/>
      <c r="E79" s="134"/>
    </row>
    <row r="80" spans="2:15" ht="58.5" customHeight="1">
      <c r="B80" s="507" t="s">
        <v>502</v>
      </c>
      <c r="C80" s="508"/>
      <c r="D80" s="508"/>
      <c r="E80" s="509"/>
    </row>
    <row r="81" spans="2:7" ht="14.45" customHeight="1">
      <c r="B81" s="18"/>
      <c r="C81" s="5"/>
      <c r="D81" s="5"/>
      <c r="E81" s="19"/>
    </row>
    <row r="82" spans="2:7" ht="44.1" customHeight="1">
      <c r="B82" s="516" t="s">
        <v>503</v>
      </c>
      <c r="C82" s="517"/>
      <c r="D82" s="517"/>
      <c r="E82" s="518"/>
    </row>
    <row r="83" spans="2:7" ht="10.5" customHeight="1">
      <c r="B83" s="20"/>
      <c r="C83" s="5"/>
      <c r="D83" s="5"/>
      <c r="E83" s="19"/>
    </row>
    <row r="84" spans="2:7" ht="21">
      <c r="B84" s="504" t="s">
        <v>521</v>
      </c>
      <c r="C84" s="505"/>
      <c r="D84" s="505"/>
      <c r="E84" s="506"/>
    </row>
    <row r="85" spans="2:7" ht="15.75">
      <c r="B85" s="21"/>
      <c r="C85" s="4"/>
      <c r="D85" s="4"/>
      <c r="E85" s="22"/>
    </row>
    <row r="86" spans="2:7" ht="15.75">
      <c r="B86" s="23"/>
      <c r="C86" s="1"/>
      <c r="D86" s="42" t="s">
        <v>522</v>
      </c>
      <c r="E86" s="9"/>
    </row>
    <row r="87" spans="2:7" ht="15.75">
      <c r="B87" s="2"/>
      <c r="C87" s="1"/>
      <c r="D87" s="122" t="s">
        <v>504</v>
      </c>
      <c r="E87" s="122" t="s">
        <v>483</v>
      </c>
    </row>
    <row r="88" spans="2:7" ht="30">
      <c r="B88" s="2"/>
      <c r="C88" s="1"/>
      <c r="D88" s="43" t="s">
        <v>505</v>
      </c>
      <c r="E88" s="24">
        <v>4990</v>
      </c>
      <c r="F88" s="1"/>
      <c r="G88" s="1"/>
    </row>
    <row r="89" spans="2:7" ht="16.5" customHeight="1">
      <c r="B89" s="2"/>
      <c r="C89" s="1"/>
      <c r="D89" s="44" t="s">
        <v>506</v>
      </c>
      <c r="E89" s="25" t="s">
        <v>507</v>
      </c>
      <c r="F89" s="439"/>
      <c r="G89" s="1"/>
    </row>
    <row r="90" spans="2:7" ht="15.75">
      <c r="B90" s="2"/>
      <c r="C90" s="1"/>
      <c r="D90" s="122" t="s">
        <v>504</v>
      </c>
      <c r="E90" s="123"/>
      <c r="F90" s="440"/>
      <c r="G90" s="1"/>
    </row>
    <row r="91" spans="2:7" ht="30">
      <c r="B91" s="2"/>
      <c r="C91" s="1"/>
      <c r="D91" s="43" t="s">
        <v>505</v>
      </c>
      <c r="E91" s="53"/>
      <c r="F91" s="440"/>
      <c r="G91" s="1"/>
    </row>
    <row r="92" spans="2:7">
      <c r="B92" s="2"/>
      <c r="C92" s="1"/>
      <c r="D92" s="1"/>
      <c r="E92" s="9"/>
      <c r="F92" s="1"/>
      <c r="G92" s="1"/>
    </row>
    <row r="93" spans="2:7">
      <c r="B93" s="2"/>
      <c r="C93" s="1"/>
      <c r="D93" s="1"/>
      <c r="E93" s="9"/>
    </row>
    <row r="94" spans="2:7" ht="15.75">
      <c r="B94" s="26"/>
      <c r="C94" s="1"/>
      <c r="D94" s="1"/>
      <c r="E94" s="9"/>
    </row>
    <row r="95" spans="2:7" ht="15.75">
      <c r="B95" s="26"/>
      <c r="C95" s="1"/>
      <c r="D95" s="1"/>
      <c r="E95" s="9"/>
    </row>
    <row r="96" spans="2:7" ht="15.75">
      <c r="B96" s="26"/>
      <c r="C96" s="1"/>
      <c r="D96" s="1"/>
      <c r="E96" s="9"/>
    </row>
    <row r="97" spans="2:5">
      <c r="B97" s="2"/>
      <c r="C97" s="1"/>
      <c r="D97" s="1"/>
      <c r="E97" s="9"/>
    </row>
    <row r="98" spans="2:5">
      <c r="B98" s="2"/>
      <c r="C98" s="1"/>
      <c r="D98" s="1"/>
      <c r="E98" s="9"/>
    </row>
    <row r="99" spans="2:5">
      <c r="B99" s="2"/>
      <c r="C99" s="1"/>
      <c r="D99" s="1"/>
      <c r="E99" s="9"/>
    </row>
    <row r="100" spans="2:5">
      <c r="B100" s="2"/>
      <c r="C100" s="1"/>
      <c r="D100" s="1"/>
      <c r="E100" s="9"/>
    </row>
    <row r="101" spans="2:5">
      <c r="B101" s="7"/>
      <c r="C101" s="8"/>
      <c r="D101" s="8"/>
      <c r="E101" s="15"/>
    </row>
    <row r="102" spans="2:5" ht="21">
      <c r="B102" s="504" t="s">
        <v>523</v>
      </c>
      <c r="C102" s="505"/>
      <c r="D102" s="505"/>
      <c r="E102" s="506"/>
    </row>
    <row r="103" spans="2:5">
      <c r="B103" s="2"/>
      <c r="C103" s="1"/>
      <c r="D103" s="1"/>
      <c r="E103" s="9"/>
    </row>
    <row r="104" spans="2:5" ht="15.75" thickBot="1">
      <c r="B104" s="2"/>
      <c r="C104" s="1"/>
      <c r="D104" s="42" t="s">
        <v>522</v>
      </c>
      <c r="E104" s="45"/>
    </row>
    <row r="105" spans="2:5" ht="15.75">
      <c r="B105" s="2"/>
      <c r="C105" s="1"/>
      <c r="D105" s="124" t="s">
        <v>504</v>
      </c>
      <c r="E105" s="125" t="s">
        <v>483</v>
      </c>
    </row>
    <row r="106" spans="2:5" ht="18.75">
      <c r="B106" s="2"/>
      <c r="C106" s="1"/>
      <c r="D106" s="46" t="s">
        <v>508</v>
      </c>
      <c r="E106" s="47">
        <v>1500</v>
      </c>
    </row>
    <row r="107" spans="2:5" ht="19.5" thickBot="1">
      <c r="B107" s="2"/>
      <c r="C107" s="1"/>
      <c r="D107" s="46" t="s">
        <v>506</v>
      </c>
      <c r="E107" s="48" t="s">
        <v>507</v>
      </c>
    </row>
    <row r="108" spans="2:5" ht="15.75">
      <c r="B108" s="2"/>
      <c r="C108" s="1"/>
      <c r="D108" s="124" t="s">
        <v>504</v>
      </c>
      <c r="E108" s="125"/>
    </row>
    <row r="109" spans="2:5" ht="18.75">
      <c r="B109" s="2"/>
      <c r="C109" s="1"/>
      <c r="D109" s="49" t="s">
        <v>508</v>
      </c>
      <c r="E109" s="52"/>
    </row>
    <row r="110" spans="2:5" ht="19.5" thickBot="1">
      <c r="B110" s="2"/>
      <c r="C110" s="1"/>
      <c r="D110" s="50" t="s">
        <v>506</v>
      </c>
      <c r="E110" s="51"/>
    </row>
    <row r="111" spans="2:5">
      <c r="B111" s="2"/>
      <c r="C111" s="1"/>
      <c r="D111" s="1"/>
      <c r="E111" s="9"/>
    </row>
    <row r="112" spans="2:5">
      <c r="B112" s="2"/>
      <c r="C112" s="1"/>
      <c r="D112" s="1"/>
      <c r="E112" s="9"/>
    </row>
    <row r="113" spans="2:5" ht="15.75">
      <c r="B113" s="26"/>
      <c r="C113" s="1"/>
      <c r="D113" s="1"/>
      <c r="E113" s="9"/>
    </row>
    <row r="114" spans="2:5">
      <c r="B114" s="2"/>
      <c r="C114" s="1"/>
      <c r="D114" s="1"/>
      <c r="E114" s="9"/>
    </row>
    <row r="115" spans="2:5">
      <c r="B115" s="2"/>
      <c r="C115" s="1"/>
      <c r="D115" s="1"/>
      <c r="E115" s="9"/>
    </row>
    <row r="116" spans="2:5">
      <c r="B116" s="27"/>
      <c r="C116" s="1"/>
      <c r="D116" s="1"/>
      <c r="E116" s="9"/>
    </row>
    <row r="117" spans="2:5">
      <c r="B117" s="2"/>
      <c r="C117" s="1"/>
      <c r="D117" s="1"/>
      <c r="E117" s="9"/>
    </row>
    <row r="118" spans="2:5">
      <c r="B118" s="2"/>
      <c r="C118" s="1"/>
      <c r="D118" s="1"/>
      <c r="E118" s="9"/>
    </row>
    <row r="119" spans="2:5">
      <c r="B119" s="2"/>
      <c r="C119" s="1"/>
      <c r="D119" s="1"/>
      <c r="E119" s="9"/>
    </row>
    <row r="120" spans="2:5">
      <c r="B120" s="2"/>
      <c r="C120" s="1"/>
      <c r="D120" s="1"/>
      <c r="E120" s="9"/>
    </row>
    <row r="121" spans="2:5">
      <c r="B121" s="2"/>
      <c r="C121" s="1"/>
      <c r="D121" s="1"/>
      <c r="E121" s="9"/>
    </row>
    <row r="122" spans="2:5">
      <c r="B122" s="2"/>
      <c r="C122" s="1"/>
      <c r="D122" s="1"/>
      <c r="E122" s="9"/>
    </row>
    <row r="123" spans="2:5">
      <c r="B123" s="2"/>
      <c r="C123" s="1"/>
      <c r="D123" s="1"/>
      <c r="E123" s="9"/>
    </row>
    <row r="124" spans="2:5">
      <c r="B124" s="2"/>
      <c r="C124" s="1"/>
      <c r="D124" s="1"/>
      <c r="E124" s="9"/>
    </row>
    <row r="125" spans="2:5">
      <c r="B125" s="2"/>
      <c r="C125" s="1"/>
      <c r="D125" s="1"/>
      <c r="E125" s="9"/>
    </row>
    <row r="126" spans="2:5" ht="5.0999999999999996" customHeight="1">
      <c r="B126" s="7"/>
      <c r="C126" s="8"/>
      <c r="D126" s="8"/>
      <c r="E126" s="15"/>
    </row>
    <row r="127" spans="2:5" ht="17.45" customHeight="1">
      <c r="B127" s="135" t="s">
        <v>524</v>
      </c>
      <c r="C127" s="126"/>
      <c r="D127" s="126"/>
      <c r="E127" s="127"/>
    </row>
    <row r="128" spans="2:5" s="256" customFormat="1"/>
    <row r="129" s="256" customFormat="1"/>
    <row r="130" s="256" customFormat="1"/>
    <row r="131" s="256" customFormat="1"/>
    <row r="132" s="256" customFormat="1"/>
    <row r="133" s="256" customFormat="1"/>
    <row r="134" s="256" customFormat="1"/>
    <row r="135" s="256" customFormat="1"/>
    <row r="136" s="256" customFormat="1"/>
    <row r="137" s="256" customFormat="1"/>
    <row r="138" s="256" customFormat="1"/>
    <row r="139" s="256" customFormat="1"/>
    <row r="140" s="256" customFormat="1"/>
    <row r="141" s="256" customFormat="1"/>
    <row r="142" s="256" customFormat="1"/>
    <row r="143" s="256" customFormat="1"/>
    <row r="144" s="256" customFormat="1"/>
    <row r="145" s="256" customFormat="1"/>
    <row r="146" s="256" customFormat="1"/>
    <row r="147" s="256" customFormat="1"/>
    <row r="148" s="256" customFormat="1"/>
    <row r="149" s="256" customFormat="1"/>
    <row r="150" s="256" customFormat="1"/>
    <row r="151" s="256" customFormat="1"/>
    <row r="152" s="256" customFormat="1"/>
    <row r="153" s="256" customFormat="1"/>
    <row r="154" s="256" customFormat="1"/>
    <row r="155" s="256" customFormat="1"/>
    <row r="156" s="256" customFormat="1"/>
    <row r="157" s="256" customFormat="1"/>
    <row r="158" s="256" customFormat="1"/>
    <row r="159" s="256" customFormat="1"/>
    <row r="160" s="256" customFormat="1"/>
    <row r="161" s="256" customFormat="1"/>
    <row r="162" s="256" customFormat="1"/>
    <row r="163" s="256" customFormat="1"/>
    <row r="164" s="256" customFormat="1"/>
    <row r="165" s="256" customFormat="1"/>
    <row r="166" s="256" customFormat="1"/>
    <row r="167" s="256" customFormat="1"/>
    <row r="168" s="256" customFormat="1"/>
    <row r="169" s="256" customFormat="1"/>
    <row r="170" s="256" customFormat="1"/>
    <row r="171" s="256" customFormat="1"/>
    <row r="172" s="256" customFormat="1"/>
    <row r="173" s="256" customFormat="1"/>
    <row r="174" s="256" customFormat="1"/>
    <row r="175" s="256" customFormat="1"/>
    <row r="176" s="256" customFormat="1"/>
    <row r="177" s="256" customFormat="1"/>
    <row r="178" s="256" customFormat="1"/>
    <row r="179" s="256" customFormat="1"/>
    <row r="180" s="256" customFormat="1"/>
    <row r="181" s="256" customFormat="1"/>
    <row r="182" s="256" customFormat="1"/>
    <row r="183" s="256" customFormat="1"/>
    <row r="184" s="256" customFormat="1"/>
    <row r="185" s="256" customFormat="1"/>
    <row r="186" s="256" customFormat="1"/>
    <row r="187" s="256" customFormat="1"/>
    <row r="188" s="256" customFormat="1"/>
    <row r="189" s="256" customFormat="1"/>
    <row r="190" s="256" customFormat="1"/>
    <row r="191" s="256" customFormat="1"/>
    <row r="192" s="256" customFormat="1"/>
    <row r="193" s="256" customFormat="1"/>
    <row r="194" s="256" customFormat="1"/>
    <row r="195" s="256" customFormat="1"/>
    <row r="196" s="256" customFormat="1"/>
    <row r="197" s="256" customFormat="1"/>
    <row r="198" s="256" customFormat="1"/>
    <row r="199" s="256" customFormat="1"/>
    <row r="200" s="256" customFormat="1"/>
    <row r="201" s="256" customFormat="1"/>
    <row r="202" s="256" customFormat="1"/>
    <row r="203" s="256" customFormat="1"/>
    <row r="204" s="256" customFormat="1"/>
    <row r="205" s="256" customFormat="1"/>
    <row r="206" s="256" customFormat="1"/>
    <row r="207" s="256" customFormat="1"/>
    <row r="208" s="256" customFormat="1"/>
    <row r="209" s="256" customFormat="1"/>
    <row r="210" s="256" customFormat="1"/>
    <row r="211" s="256" customFormat="1"/>
    <row r="212" s="256" customFormat="1"/>
    <row r="213" s="256" customFormat="1"/>
    <row r="214" s="256" customFormat="1"/>
    <row r="215" s="256" customFormat="1"/>
    <row r="216" s="256" customFormat="1"/>
    <row r="217" s="256" customFormat="1"/>
    <row r="218" s="256" customFormat="1"/>
    <row r="219" s="256" customFormat="1"/>
    <row r="220" s="256" customFormat="1"/>
    <row r="221" s="256" customFormat="1"/>
    <row r="222" s="256" customFormat="1"/>
    <row r="223" s="256" customFormat="1"/>
    <row r="224" s="256" customFormat="1"/>
    <row r="225" s="256" customFormat="1"/>
    <row r="226" s="256" customFormat="1"/>
    <row r="227" s="256" customFormat="1"/>
    <row r="228" s="256" customFormat="1"/>
    <row r="229" s="256" customFormat="1"/>
    <row r="230" s="256" customFormat="1"/>
    <row r="231" s="256" customFormat="1"/>
    <row r="232" s="256" customFormat="1"/>
    <row r="233" s="256" customFormat="1"/>
    <row r="234" s="256" customFormat="1"/>
    <row r="235" s="256" customFormat="1"/>
    <row r="236" s="256" customFormat="1"/>
    <row r="237" s="256" customFormat="1"/>
    <row r="238" s="256" customFormat="1"/>
    <row r="239" s="256" customFormat="1"/>
    <row r="240" s="256" customFormat="1"/>
    <row r="241" s="256" customFormat="1"/>
    <row r="242" s="256" customFormat="1"/>
    <row r="243" s="256" customFormat="1"/>
    <row r="244" s="256" customFormat="1"/>
    <row r="245" s="256" customFormat="1"/>
    <row r="246" s="256" customFormat="1"/>
    <row r="247" s="256" customFormat="1"/>
    <row r="248" s="256" customFormat="1"/>
    <row r="249" s="256" customFormat="1"/>
    <row r="250" s="256" customFormat="1"/>
    <row r="251" s="256" customFormat="1"/>
    <row r="252" s="256" customFormat="1"/>
    <row r="253" s="256" customFormat="1"/>
    <row r="254" s="256" customFormat="1"/>
    <row r="255" s="256" customFormat="1"/>
    <row r="256" s="256" customFormat="1"/>
    <row r="257" s="256" customFormat="1"/>
    <row r="258" s="256" customFormat="1"/>
    <row r="259" s="256" customFormat="1"/>
    <row r="260" s="256" customFormat="1"/>
    <row r="261" s="256" customFormat="1"/>
    <row r="262" s="256" customFormat="1"/>
    <row r="263" s="256" customFormat="1"/>
    <row r="264" s="256" customFormat="1"/>
    <row r="265" s="256" customFormat="1"/>
    <row r="266" s="256" customFormat="1"/>
    <row r="267" s="256" customFormat="1"/>
    <row r="268" s="256" customFormat="1"/>
    <row r="269" s="256" customFormat="1"/>
    <row r="270" s="256" customFormat="1"/>
    <row r="271" s="256" customFormat="1"/>
    <row r="272" s="256" customFormat="1"/>
    <row r="273" s="256" customFormat="1"/>
    <row r="274" s="256" customFormat="1"/>
    <row r="275" s="256" customFormat="1"/>
    <row r="276" s="256" customFormat="1"/>
    <row r="277" s="256" customFormat="1"/>
    <row r="278" s="256" customFormat="1"/>
    <row r="279" s="256" customFormat="1"/>
    <row r="280" s="256" customFormat="1"/>
    <row r="281" s="256" customFormat="1"/>
    <row r="282" s="256" customFormat="1"/>
    <row r="283" s="256" customFormat="1"/>
    <row r="284" s="256" customFormat="1"/>
    <row r="285" s="256" customFormat="1"/>
    <row r="286" s="256" customFormat="1"/>
    <row r="287" s="256" customFormat="1"/>
    <row r="288" s="256" customFormat="1"/>
    <row r="289" s="256" customFormat="1"/>
    <row r="290" s="256" customFormat="1"/>
    <row r="291" s="256" customFormat="1"/>
    <row r="292" s="256" customFormat="1"/>
    <row r="293" s="256" customFormat="1"/>
    <row r="294" s="256" customFormat="1"/>
    <row r="295" s="256" customFormat="1"/>
    <row r="296" s="256" customFormat="1"/>
    <row r="297" s="256" customFormat="1"/>
    <row r="298" s="256" customFormat="1"/>
    <row r="299" s="256" customFormat="1"/>
    <row r="300" s="256" customFormat="1"/>
    <row r="301" s="256" customFormat="1"/>
    <row r="302" s="256" customFormat="1"/>
    <row r="303" s="256" customFormat="1"/>
    <row r="304" s="256" customFormat="1"/>
    <row r="305" s="256" customFormat="1"/>
    <row r="306" s="256" customFormat="1"/>
    <row r="307" s="256" customFormat="1"/>
    <row r="308" s="256" customFormat="1"/>
    <row r="309" s="256" customFormat="1"/>
    <row r="310" s="256" customFormat="1"/>
    <row r="311" s="256" customFormat="1"/>
    <row r="312" s="256" customFormat="1"/>
    <row r="313" s="256" customFormat="1"/>
    <row r="314" s="256" customFormat="1"/>
    <row r="315" s="256" customFormat="1"/>
    <row r="316" s="256" customFormat="1"/>
    <row r="317" s="256" customFormat="1"/>
    <row r="318" s="256" customFormat="1"/>
    <row r="319" s="256" customFormat="1"/>
    <row r="320" s="256" customFormat="1"/>
    <row r="321" s="256" customFormat="1"/>
    <row r="322" s="256" customFormat="1"/>
    <row r="323" s="256" customFormat="1"/>
    <row r="324" s="256" customFormat="1"/>
    <row r="325" s="256" customFormat="1"/>
    <row r="326" s="256" customFormat="1"/>
    <row r="327" s="256" customFormat="1"/>
    <row r="328" s="256" customFormat="1"/>
    <row r="329" s="256" customFormat="1"/>
    <row r="330" s="256" customFormat="1"/>
    <row r="331" s="256" customFormat="1"/>
    <row r="332" s="256" customFormat="1"/>
    <row r="333" s="256" customFormat="1"/>
    <row r="334" s="256" customFormat="1"/>
    <row r="335" s="256" customFormat="1"/>
    <row r="336" s="256" customFormat="1"/>
    <row r="337" s="256" customFormat="1"/>
    <row r="338" s="256" customFormat="1"/>
    <row r="339" s="256" customFormat="1"/>
    <row r="340" s="256" customFormat="1"/>
    <row r="341" s="256" customFormat="1"/>
    <row r="342" s="256" customFormat="1"/>
    <row r="343" s="256" customFormat="1"/>
    <row r="344" s="256" customFormat="1"/>
    <row r="345" s="256" customFormat="1"/>
    <row r="346" s="256" customFormat="1"/>
    <row r="347" s="256" customFormat="1"/>
    <row r="348" s="256" customFormat="1"/>
    <row r="349" s="256" customFormat="1"/>
    <row r="350" s="256" customFormat="1"/>
    <row r="351" s="256" customFormat="1"/>
    <row r="352" s="256" customFormat="1"/>
    <row r="353" s="256" customFormat="1"/>
    <row r="354" s="256" customFormat="1"/>
    <row r="355" s="256" customFormat="1"/>
    <row r="356" s="256" customFormat="1"/>
    <row r="357" s="256" customFormat="1"/>
    <row r="358" s="256" customFormat="1"/>
    <row r="359" s="256" customFormat="1"/>
    <row r="360" s="256" customFormat="1"/>
    <row r="361" s="256" customFormat="1"/>
    <row r="362" s="256" customFormat="1"/>
    <row r="363" s="256" customFormat="1"/>
    <row r="364" s="256" customFormat="1"/>
    <row r="365" s="256" customFormat="1"/>
    <row r="366" s="256" customFormat="1"/>
    <row r="367" s="256" customFormat="1"/>
    <row r="368" s="256" customFormat="1"/>
    <row r="369" s="256" customFormat="1"/>
    <row r="370" s="256" customFormat="1"/>
    <row r="371" s="256" customFormat="1"/>
    <row r="372" s="256" customFormat="1"/>
    <row r="373" s="256" customFormat="1"/>
    <row r="374" s="256" customFormat="1"/>
    <row r="375" s="256" customFormat="1"/>
    <row r="376" s="256" customFormat="1"/>
    <row r="377" s="256" customFormat="1"/>
    <row r="378" s="256" customFormat="1"/>
    <row r="379" s="256" customFormat="1"/>
    <row r="380" s="256" customFormat="1"/>
    <row r="381" s="256" customFormat="1"/>
    <row r="382" s="256" customFormat="1"/>
    <row r="383" s="256" customFormat="1"/>
    <row r="384" s="256" customFormat="1"/>
    <row r="385" s="256" customFormat="1"/>
    <row r="386" s="256" customFormat="1"/>
    <row r="387" s="256" customFormat="1"/>
    <row r="388" s="256" customFormat="1"/>
    <row r="389" s="256" customFormat="1"/>
    <row r="390" s="256" customFormat="1"/>
    <row r="391" s="256" customFormat="1"/>
    <row r="392" s="256" customFormat="1"/>
    <row r="393" s="256" customFormat="1"/>
    <row r="394" s="256" customFormat="1"/>
    <row r="395" s="256" customFormat="1"/>
    <row r="396" s="256" customFormat="1"/>
    <row r="397" s="256" customFormat="1"/>
    <row r="398" s="256" customFormat="1"/>
    <row r="399" s="256" customFormat="1"/>
    <row r="400" s="256" customFormat="1"/>
    <row r="401" s="256" customFormat="1"/>
    <row r="402" s="256" customFormat="1"/>
    <row r="403" s="256" customFormat="1"/>
    <row r="404" s="256" customFormat="1"/>
    <row r="405" s="256" customFormat="1"/>
    <row r="406" s="256" customFormat="1"/>
    <row r="407" s="256" customFormat="1"/>
    <row r="408" s="256" customFormat="1"/>
    <row r="409" s="256" customFormat="1"/>
    <row r="410" s="256" customFormat="1"/>
    <row r="411" s="256" customFormat="1"/>
    <row r="412" s="256" customFormat="1"/>
    <row r="413" s="256" customFormat="1"/>
    <row r="414" s="256" customFormat="1"/>
    <row r="415" s="256" customFormat="1"/>
    <row r="416" s="256" customFormat="1"/>
    <row r="417" s="256" customFormat="1"/>
    <row r="418" s="256" customFormat="1"/>
    <row r="419" s="256" customFormat="1"/>
    <row r="420" s="256" customFormat="1"/>
    <row r="421" s="256" customFormat="1"/>
    <row r="422" s="256" customFormat="1"/>
    <row r="423" s="256" customFormat="1"/>
    <row r="424" s="256" customFormat="1"/>
    <row r="425" s="256" customFormat="1"/>
    <row r="426" s="256" customFormat="1"/>
    <row r="427" s="256" customFormat="1"/>
    <row r="428" s="256" customFormat="1"/>
    <row r="429" s="256" customFormat="1"/>
    <row r="430" s="256" customFormat="1"/>
    <row r="431" s="256" customFormat="1"/>
    <row r="432" s="256" customFormat="1"/>
    <row r="433" s="256" customFormat="1"/>
    <row r="434" s="256" customFormat="1"/>
    <row r="435" s="256" customFormat="1"/>
    <row r="436" s="256" customFormat="1"/>
    <row r="437" s="256" customFormat="1"/>
    <row r="438" s="256" customFormat="1"/>
    <row r="439" s="256" customFormat="1"/>
    <row r="440" s="256" customFormat="1"/>
    <row r="441" s="256" customFormat="1"/>
    <row r="442" s="256" customFormat="1"/>
    <row r="443" s="256" customFormat="1"/>
    <row r="444" s="256" customFormat="1"/>
    <row r="445" s="256" customFormat="1"/>
    <row r="446" s="256" customFormat="1"/>
    <row r="447" s="256" customFormat="1"/>
    <row r="448" s="256" customFormat="1"/>
    <row r="449" s="256" customFormat="1"/>
    <row r="450" s="256" customFormat="1"/>
    <row r="451" s="256" customFormat="1"/>
    <row r="452" s="256" customFormat="1"/>
    <row r="453" s="256" customFormat="1"/>
    <row r="454" s="256" customFormat="1"/>
    <row r="455" s="256" customFormat="1"/>
    <row r="456" s="256" customFormat="1"/>
    <row r="457" s="256" customFormat="1"/>
    <row r="458" s="256" customFormat="1"/>
    <row r="459" s="256" customFormat="1"/>
    <row r="460" s="256" customFormat="1"/>
    <row r="461" s="256" customFormat="1"/>
    <row r="462" s="256" customFormat="1"/>
    <row r="463" s="256" customFormat="1"/>
    <row r="464" s="256" customFormat="1"/>
    <row r="465" s="256" customFormat="1"/>
    <row r="466" s="256" customFormat="1"/>
    <row r="467" s="256" customFormat="1"/>
    <row r="468" s="256" customFormat="1"/>
    <row r="469" s="256" customFormat="1"/>
    <row r="470" s="256" customFormat="1"/>
    <row r="471" s="256" customFormat="1"/>
    <row r="472" s="256" customFormat="1"/>
    <row r="473" s="256" customFormat="1"/>
    <row r="474" s="256" customFormat="1"/>
    <row r="475" s="256" customFormat="1"/>
    <row r="476" s="256" customFormat="1"/>
    <row r="477" s="256" customFormat="1"/>
    <row r="478" s="256" customFormat="1"/>
    <row r="479" s="256" customFormat="1"/>
    <row r="480" s="256" customFormat="1"/>
    <row r="481" s="256" customFormat="1"/>
    <row r="482" s="256" customFormat="1"/>
    <row r="483" s="256" customFormat="1"/>
    <row r="484" s="256" customFormat="1"/>
    <row r="485" s="256" customFormat="1"/>
    <row r="486" s="256" customFormat="1"/>
    <row r="487" s="256" customFormat="1"/>
    <row r="488" s="256" customFormat="1"/>
    <row r="489" s="256" customFormat="1"/>
    <row r="490" s="256" customFormat="1"/>
    <row r="491" s="256" customFormat="1"/>
    <row r="492" s="256" customFormat="1"/>
    <row r="493" s="256" customFormat="1"/>
    <row r="494" s="256" customFormat="1"/>
    <row r="495" s="256" customFormat="1"/>
    <row r="496" s="256" customFormat="1"/>
    <row r="497" s="256" customFormat="1"/>
    <row r="498" s="256" customFormat="1"/>
    <row r="499" s="256" customFormat="1"/>
    <row r="500" s="256" customFormat="1"/>
    <row r="501" s="256" customFormat="1"/>
    <row r="502" s="256" customFormat="1"/>
    <row r="503" s="256" customFormat="1"/>
    <row r="504" s="256" customFormat="1"/>
    <row r="505" s="256" customFormat="1"/>
    <row r="506" s="256" customFormat="1"/>
    <row r="507" s="256" customFormat="1"/>
    <row r="508" s="256" customFormat="1"/>
    <row r="509" s="256" customFormat="1"/>
    <row r="510" s="256" customFormat="1"/>
    <row r="511" s="256" customFormat="1"/>
    <row r="512" s="256" customFormat="1"/>
    <row r="513" s="256" customFormat="1"/>
    <row r="514" s="256" customFormat="1"/>
    <row r="515" s="256" customFormat="1"/>
    <row r="516" s="256" customFormat="1"/>
    <row r="517" s="256" customFormat="1"/>
    <row r="518" s="256" customFormat="1"/>
    <row r="519" s="256" customFormat="1"/>
    <row r="520" s="256" customFormat="1"/>
    <row r="521" s="256" customFormat="1"/>
    <row r="522" s="256" customFormat="1"/>
    <row r="523" s="256" customFormat="1"/>
    <row r="524" s="256" customFormat="1"/>
    <row r="525" s="256" customFormat="1"/>
    <row r="526" s="256" customFormat="1"/>
    <row r="527" s="256" customFormat="1"/>
    <row r="528" s="256" customFormat="1"/>
    <row r="529" s="256" customFormat="1"/>
    <row r="530" s="256" customFormat="1"/>
    <row r="531" s="256" customFormat="1"/>
    <row r="532" s="256" customFormat="1"/>
    <row r="533" s="256" customFormat="1"/>
    <row r="534" s="256" customFormat="1"/>
    <row r="535" s="256" customFormat="1"/>
    <row r="536" s="256" customFormat="1"/>
    <row r="537" s="256" customFormat="1"/>
    <row r="538" s="256" customFormat="1"/>
    <row r="539" s="256" customFormat="1"/>
    <row r="540" s="256" customFormat="1"/>
    <row r="541" s="256" customFormat="1"/>
    <row r="542" s="256" customFormat="1"/>
    <row r="543" s="256" customFormat="1"/>
    <row r="544" s="256" customFormat="1"/>
    <row r="545" s="256" customFormat="1"/>
    <row r="546" s="256" customFormat="1"/>
    <row r="547" s="256" customFormat="1"/>
    <row r="548" s="256" customFormat="1"/>
    <row r="549" s="256" customFormat="1"/>
    <row r="550" s="256" customFormat="1"/>
    <row r="551" s="256" customFormat="1"/>
    <row r="552" s="256" customFormat="1"/>
    <row r="553" s="256" customFormat="1"/>
    <row r="554" s="256" customFormat="1"/>
    <row r="555" s="256" customFormat="1"/>
    <row r="556" s="256" customFormat="1"/>
    <row r="557" s="256" customFormat="1"/>
    <row r="558" s="256" customFormat="1"/>
    <row r="559" s="256" customFormat="1"/>
    <row r="560" s="256" customFormat="1"/>
    <row r="561" s="256" customFormat="1"/>
    <row r="562" s="256" customFormat="1"/>
    <row r="563" s="256" customFormat="1"/>
    <row r="564" s="256" customFormat="1"/>
    <row r="565" s="256" customFormat="1"/>
    <row r="566" s="256" customFormat="1"/>
    <row r="567" s="256" customFormat="1"/>
    <row r="568" s="256" customFormat="1"/>
    <row r="569" s="256" customFormat="1"/>
    <row r="570" s="256" customFormat="1"/>
    <row r="571" s="256" customFormat="1"/>
    <row r="572" s="256" customFormat="1"/>
    <row r="573" s="256" customFormat="1"/>
    <row r="574" s="256" customFormat="1"/>
    <row r="575" s="256" customFormat="1"/>
    <row r="576" s="256" customFormat="1"/>
    <row r="577" s="256" customFormat="1"/>
    <row r="578" s="256" customFormat="1"/>
    <row r="579" s="256" customFormat="1"/>
    <row r="580" s="256" customFormat="1"/>
    <row r="581" s="256" customFormat="1"/>
    <row r="582" s="256" customFormat="1"/>
    <row r="583" s="256" customFormat="1"/>
    <row r="584" s="256" customFormat="1"/>
    <row r="585" s="256" customFormat="1"/>
    <row r="586" s="256" customFormat="1"/>
    <row r="587" s="256" customFormat="1"/>
    <row r="588" s="256" customFormat="1"/>
    <row r="589" s="256" customFormat="1"/>
    <row r="590" s="256" customFormat="1"/>
    <row r="591" s="256" customFormat="1"/>
    <row r="592" s="256" customFormat="1"/>
    <row r="593" s="256" customFormat="1"/>
    <row r="594" s="256" customFormat="1"/>
    <row r="595" s="256" customFormat="1"/>
    <row r="596" s="256" customFormat="1"/>
    <row r="597" s="256" customFormat="1"/>
    <row r="598" s="256" customFormat="1"/>
    <row r="599" s="256" customFormat="1"/>
    <row r="600" s="256" customFormat="1"/>
    <row r="601" s="256" customFormat="1"/>
    <row r="602" s="256" customFormat="1"/>
    <row r="603" s="256" customFormat="1"/>
    <row r="604" s="256" customFormat="1"/>
    <row r="605" s="256" customFormat="1"/>
    <row r="606" s="256" customFormat="1"/>
    <row r="607" s="256" customFormat="1"/>
    <row r="608" s="256" customFormat="1"/>
    <row r="609" s="256" customFormat="1"/>
    <row r="610" s="256" customFormat="1"/>
    <row r="611" s="256" customFormat="1"/>
    <row r="612" s="256" customFormat="1"/>
    <row r="613" s="256" customFormat="1"/>
    <row r="614" s="256" customFormat="1"/>
    <row r="615" s="256" customFormat="1"/>
    <row r="616" s="256" customFormat="1"/>
    <row r="617" s="256" customFormat="1"/>
    <row r="618" s="256" customFormat="1"/>
    <row r="619" s="256" customFormat="1"/>
    <row r="620" s="256" customFormat="1"/>
    <row r="621" s="256" customFormat="1"/>
    <row r="622" s="256" customFormat="1"/>
    <row r="623" s="256" customFormat="1"/>
    <row r="624" s="256" customFormat="1"/>
    <row r="625" s="256" customFormat="1"/>
    <row r="626" s="256" customFormat="1"/>
    <row r="627" s="256" customFormat="1"/>
    <row r="628" s="256" customFormat="1"/>
    <row r="629" s="256" customFormat="1"/>
    <row r="630" s="256" customFormat="1"/>
    <row r="631" s="256" customFormat="1"/>
    <row r="632" s="256" customFormat="1"/>
    <row r="633" s="256" customFormat="1"/>
    <row r="634" s="256" customFormat="1"/>
    <row r="635" s="256" customFormat="1"/>
    <row r="636" s="256" customFormat="1"/>
    <row r="637" s="256" customFormat="1"/>
    <row r="638" s="256" customFormat="1"/>
    <row r="639" s="256" customFormat="1"/>
    <row r="640" s="256" customFormat="1"/>
    <row r="641" s="256" customFormat="1"/>
    <row r="642" s="256" customFormat="1"/>
    <row r="643" s="256" customFormat="1"/>
    <row r="644" s="256" customFormat="1"/>
    <row r="645" s="256" customFormat="1"/>
    <row r="646" s="256" customFormat="1"/>
    <row r="647" s="256" customFormat="1"/>
    <row r="648" s="256" customFormat="1"/>
    <row r="649" s="256" customFormat="1"/>
    <row r="650" s="256" customFormat="1"/>
    <row r="651" s="256" customFormat="1"/>
    <row r="652" s="256" customFormat="1"/>
    <row r="653" s="256" customFormat="1"/>
    <row r="654" s="256" customFormat="1"/>
    <row r="655" s="256" customFormat="1"/>
    <row r="656" s="256" customFormat="1"/>
    <row r="657" s="256" customFormat="1"/>
    <row r="658" s="256" customFormat="1"/>
    <row r="659" s="256" customFormat="1"/>
    <row r="660" s="256" customFormat="1"/>
    <row r="661" s="256" customFormat="1"/>
    <row r="662" s="256" customFormat="1"/>
    <row r="663" s="256" customFormat="1"/>
    <row r="664" s="256" customFormat="1"/>
    <row r="665" s="256" customFormat="1"/>
    <row r="666" s="256" customFormat="1"/>
    <row r="667" s="256" customFormat="1"/>
    <row r="668" s="256" customFormat="1"/>
    <row r="669" s="256" customFormat="1"/>
    <row r="670" s="256" customFormat="1"/>
    <row r="671" s="256" customFormat="1"/>
    <row r="672" s="256" customFormat="1"/>
    <row r="673" s="256" customFormat="1"/>
    <row r="674" s="256" customFormat="1"/>
    <row r="675" s="256" customFormat="1"/>
    <row r="676" s="256" customFormat="1"/>
    <row r="677" s="256" customFormat="1"/>
    <row r="678" s="256" customFormat="1"/>
    <row r="679" s="256" customFormat="1"/>
    <row r="680" s="256" customFormat="1"/>
    <row r="681" s="256" customFormat="1"/>
    <row r="682" s="256" customFormat="1"/>
    <row r="683" s="256" customFormat="1"/>
    <row r="684" s="256" customFormat="1"/>
    <row r="685" s="256" customFormat="1"/>
    <row r="686" s="256" customFormat="1"/>
    <row r="687" s="256" customFormat="1"/>
    <row r="688" s="256" customFormat="1"/>
    <row r="689" s="256" customFormat="1"/>
    <row r="690" s="256" customFormat="1"/>
    <row r="691" s="256" customFormat="1"/>
    <row r="692" s="256" customFormat="1"/>
    <row r="693" s="256" customFormat="1"/>
    <row r="694" s="256" customFormat="1"/>
    <row r="695" s="256" customFormat="1"/>
    <row r="696" s="256" customFormat="1"/>
    <row r="697" s="256" customFormat="1"/>
    <row r="698" s="256" customFormat="1"/>
    <row r="699" s="256" customFormat="1"/>
    <row r="700" s="256" customFormat="1"/>
    <row r="701" s="256" customFormat="1"/>
    <row r="702" s="256" customFormat="1"/>
    <row r="703" s="256" customFormat="1"/>
    <row r="704" s="256" customFormat="1"/>
    <row r="705" s="256" customFormat="1"/>
    <row r="706" s="256" customFormat="1"/>
    <row r="707" s="256" customFormat="1"/>
    <row r="708" s="256" customFormat="1"/>
    <row r="709" s="256" customFormat="1"/>
    <row r="710" s="256" customFormat="1"/>
    <row r="711" s="256" customFormat="1"/>
    <row r="712" s="256" customFormat="1"/>
    <row r="713" s="256" customFormat="1"/>
    <row r="714" s="256" customFormat="1"/>
    <row r="715" s="256" customFormat="1"/>
    <row r="716" s="256" customFormat="1"/>
    <row r="717" s="256" customFormat="1"/>
    <row r="718" s="256" customFormat="1"/>
    <row r="719" s="256" customFormat="1"/>
    <row r="720" s="256" customFormat="1"/>
    <row r="721" s="256" customFormat="1"/>
    <row r="722" s="256" customFormat="1"/>
    <row r="723" s="256" customFormat="1"/>
    <row r="724" s="256" customFormat="1"/>
    <row r="725" s="256" customFormat="1"/>
    <row r="726" s="256" customFormat="1"/>
    <row r="727" s="256" customFormat="1"/>
    <row r="728" s="256" customFormat="1"/>
    <row r="729" s="256" customFormat="1"/>
    <row r="730" s="256" customFormat="1"/>
    <row r="731" s="256" customFormat="1"/>
    <row r="732" s="256" customFormat="1"/>
    <row r="733" s="256" customFormat="1"/>
    <row r="734" s="256" customFormat="1"/>
    <row r="735" s="256" customFormat="1"/>
    <row r="736" s="256" customFormat="1"/>
    <row r="737" s="256" customFormat="1"/>
    <row r="738" s="256" customFormat="1"/>
    <row r="739" s="256" customFormat="1"/>
    <row r="740" s="256" customFormat="1"/>
    <row r="741" s="256" customFormat="1"/>
    <row r="742" s="256" customFormat="1"/>
    <row r="743" s="256" customFormat="1"/>
    <row r="744" s="256" customFormat="1"/>
    <row r="745" s="256" customFormat="1"/>
    <row r="746" s="256" customFormat="1"/>
    <row r="747" s="256" customFormat="1"/>
    <row r="748" s="256" customFormat="1"/>
    <row r="749" s="256" customFormat="1"/>
    <row r="750" s="256" customFormat="1"/>
    <row r="751" s="256" customFormat="1"/>
    <row r="752" s="256" customFormat="1"/>
    <row r="753" s="256" customFormat="1"/>
    <row r="754" s="256" customFormat="1"/>
    <row r="755" s="256" customFormat="1"/>
    <row r="756" s="256" customFormat="1"/>
    <row r="757" s="256" customFormat="1"/>
    <row r="758" s="256" customFormat="1"/>
    <row r="759" s="256" customFormat="1"/>
    <row r="760" s="256" customFormat="1"/>
    <row r="761" s="256" customFormat="1"/>
    <row r="762" s="256" customFormat="1"/>
    <row r="763" s="256" customFormat="1"/>
    <row r="764" s="256" customFormat="1"/>
    <row r="765" s="256" customFormat="1"/>
    <row r="766" s="256" customFormat="1"/>
    <row r="767" s="256" customFormat="1"/>
    <row r="768" s="256" customFormat="1"/>
    <row r="769" s="256" customFormat="1"/>
    <row r="770" s="256" customFormat="1"/>
    <row r="771" s="256" customFormat="1"/>
    <row r="772" s="256" customFormat="1"/>
    <row r="773" s="256" customFormat="1"/>
    <row r="774" s="256" customFormat="1"/>
    <row r="775" s="256" customFormat="1"/>
    <row r="776" s="256" customFormat="1"/>
    <row r="777" s="256" customFormat="1"/>
    <row r="778" s="256" customFormat="1"/>
    <row r="779" s="256" customFormat="1"/>
    <row r="780" s="256" customFormat="1"/>
    <row r="781" s="256" customFormat="1"/>
    <row r="782" s="256" customFormat="1"/>
    <row r="783" s="256" customFormat="1"/>
    <row r="784" s="256" customFormat="1"/>
    <row r="785" s="256" customFormat="1"/>
    <row r="786" s="256" customFormat="1"/>
    <row r="787" s="256" customFormat="1"/>
    <row r="788" s="256" customFormat="1"/>
    <row r="789" s="256" customFormat="1"/>
    <row r="790" s="256" customFormat="1"/>
    <row r="791" s="256" customFormat="1"/>
    <row r="792" s="256" customFormat="1"/>
    <row r="793" s="256" customFormat="1"/>
    <row r="794" s="256" customFormat="1"/>
    <row r="795" s="256" customFormat="1"/>
    <row r="796" s="256" customFormat="1"/>
    <row r="797" s="256" customFormat="1"/>
    <row r="798" s="256" customFormat="1"/>
    <row r="799" s="256" customFormat="1"/>
    <row r="800" s="256" customFormat="1"/>
    <row r="801" s="256" customFormat="1"/>
    <row r="802" s="256" customFormat="1"/>
    <row r="803" s="256" customFormat="1"/>
    <row r="804" s="256" customFormat="1"/>
    <row r="805" s="256" customFormat="1"/>
    <row r="806" s="256" customFormat="1"/>
    <row r="807" s="256" customFormat="1"/>
    <row r="808" s="256" customFormat="1"/>
    <row r="809" s="256" customFormat="1"/>
    <row r="810" s="256" customFormat="1"/>
    <row r="811" s="256" customFormat="1"/>
    <row r="812" s="256" customFormat="1"/>
    <row r="813" s="256" customFormat="1"/>
    <row r="814" s="256" customFormat="1"/>
    <row r="815" s="256" customFormat="1"/>
    <row r="816" s="256" customFormat="1"/>
    <row r="817" s="256" customFormat="1"/>
    <row r="818" s="256" customFormat="1"/>
    <row r="819" s="256" customFormat="1"/>
    <row r="820" s="256" customFormat="1"/>
    <row r="821" s="256" customFormat="1"/>
    <row r="822" s="256" customFormat="1"/>
    <row r="823" s="256" customFormat="1"/>
    <row r="824" s="256" customFormat="1"/>
    <row r="825" s="256" customFormat="1"/>
    <row r="826" s="256" customFormat="1"/>
    <row r="827" s="256" customFormat="1"/>
    <row r="828" s="256" customFormat="1"/>
    <row r="829" s="256" customFormat="1"/>
    <row r="830" s="256" customFormat="1"/>
    <row r="831" s="256" customFormat="1"/>
    <row r="832" s="256" customFormat="1"/>
    <row r="833" s="256" customFormat="1"/>
    <row r="834" s="256" customFormat="1"/>
    <row r="835" s="256" customFormat="1"/>
    <row r="836" s="256" customFormat="1"/>
    <row r="837" s="256" customFormat="1"/>
    <row r="838" s="256" customFormat="1"/>
    <row r="839" s="256" customFormat="1"/>
    <row r="840" s="256" customFormat="1"/>
    <row r="841" s="256" customFormat="1"/>
    <row r="842" s="256" customFormat="1"/>
    <row r="843" s="256" customFormat="1"/>
    <row r="844" s="256" customFormat="1"/>
    <row r="845" s="256" customFormat="1"/>
    <row r="846" s="256" customFormat="1"/>
    <row r="847" s="256" customFormat="1"/>
    <row r="848" s="256" customFormat="1"/>
    <row r="849" s="256" customFormat="1"/>
    <row r="850" s="256" customFormat="1"/>
    <row r="851" s="256" customFormat="1"/>
    <row r="852" s="256" customFormat="1"/>
    <row r="853" s="256" customFormat="1"/>
    <row r="854" s="256" customFormat="1"/>
    <row r="855" s="256" customFormat="1"/>
    <row r="856" s="256" customFormat="1"/>
    <row r="857" s="256" customFormat="1"/>
    <row r="858" s="256" customFormat="1"/>
    <row r="859" s="256" customFormat="1"/>
    <row r="860" s="256" customFormat="1"/>
    <row r="861" s="256" customFormat="1"/>
    <row r="862" s="256" customFormat="1"/>
    <row r="863" s="256" customFormat="1"/>
    <row r="864" s="256" customFormat="1"/>
    <row r="865" s="256" customFormat="1"/>
    <row r="866" s="256" customFormat="1"/>
    <row r="867" s="256" customFormat="1"/>
    <row r="868" s="256" customFormat="1"/>
    <row r="869" s="256" customFormat="1"/>
    <row r="870" s="256" customFormat="1"/>
    <row r="871" s="256" customFormat="1"/>
    <row r="872" s="256" customFormat="1"/>
    <row r="873" s="256" customFormat="1"/>
    <row r="874" s="256" customFormat="1"/>
    <row r="875" s="256" customFormat="1"/>
    <row r="876" s="256" customFormat="1"/>
    <row r="877" s="256" customFormat="1"/>
    <row r="878" s="256" customFormat="1"/>
    <row r="879" s="256" customFormat="1"/>
    <row r="880" s="256" customFormat="1"/>
    <row r="881" s="256" customFormat="1"/>
    <row r="882" s="256" customFormat="1"/>
    <row r="883" s="256" customFormat="1"/>
    <row r="884" s="256" customFormat="1"/>
    <row r="885" s="256" customFormat="1"/>
    <row r="886" s="256" customFormat="1"/>
    <row r="887" s="256" customFormat="1"/>
    <row r="888" s="256" customFormat="1"/>
    <row r="889" s="256" customFormat="1"/>
    <row r="890" s="256" customFormat="1"/>
    <row r="891" s="256" customFormat="1"/>
    <row r="892" s="256" customFormat="1"/>
    <row r="893" s="256" customFormat="1"/>
    <row r="894" s="256" customFormat="1"/>
    <row r="895" s="256" customFormat="1"/>
    <row r="896" s="256" customFormat="1"/>
    <row r="897" s="256" customFormat="1"/>
    <row r="898" s="256" customFormat="1"/>
    <row r="899" s="256" customFormat="1"/>
    <row r="900" s="256" customFormat="1"/>
    <row r="901" s="256" customFormat="1"/>
    <row r="902" s="256" customFormat="1"/>
    <row r="903" s="256" customFormat="1"/>
    <row r="904" s="256" customFormat="1"/>
    <row r="905" s="256" customFormat="1"/>
    <row r="906" s="256" customFormat="1"/>
    <row r="907" s="256" customFormat="1"/>
    <row r="908" s="256" customFormat="1"/>
    <row r="909" s="256" customFormat="1"/>
    <row r="910" s="256" customFormat="1"/>
    <row r="911" s="256" customFormat="1"/>
    <row r="912" s="256" customFormat="1"/>
    <row r="913" s="256" customFormat="1"/>
    <row r="914" s="256" customFormat="1"/>
    <row r="915" s="256" customFormat="1"/>
    <row r="916" s="256" customFormat="1"/>
    <row r="917" s="256" customFormat="1"/>
    <row r="918" s="256" customFormat="1"/>
    <row r="919" s="256" customFormat="1"/>
    <row r="920" s="256" customFormat="1"/>
    <row r="921" s="256" customFormat="1"/>
    <row r="922" s="256" customFormat="1"/>
    <row r="923" s="256" customFormat="1"/>
    <row r="924" s="256" customFormat="1"/>
    <row r="925" s="256" customFormat="1"/>
    <row r="926" s="256" customFormat="1"/>
    <row r="927" s="256" customFormat="1"/>
    <row r="928" s="256" customFormat="1"/>
    <row r="929" s="256" customFormat="1"/>
    <row r="930" s="256" customFormat="1"/>
    <row r="931" s="256" customFormat="1"/>
    <row r="932" s="256" customFormat="1"/>
    <row r="933" s="256" customFormat="1"/>
    <row r="934" s="256" customFormat="1"/>
    <row r="935" s="256" customFormat="1"/>
    <row r="936" s="256" customFormat="1"/>
    <row r="937" s="256" customFormat="1"/>
    <row r="938" s="256" customFormat="1"/>
    <row r="939" s="256" customFormat="1"/>
    <row r="940" s="256" customFormat="1"/>
    <row r="941" s="256" customFormat="1"/>
    <row r="942" s="256" customFormat="1"/>
    <row r="943" s="256" customFormat="1"/>
    <row r="944" s="256" customFormat="1"/>
    <row r="945" s="256" customFormat="1"/>
    <row r="946" s="256" customFormat="1"/>
    <row r="947" s="256" customFormat="1"/>
    <row r="948" s="256" customFormat="1"/>
    <row r="949" s="256" customFormat="1"/>
    <row r="950" s="256" customFormat="1"/>
    <row r="951" s="256" customFormat="1"/>
    <row r="952" s="256" customFormat="1"/>
    <row r="953" s="256" customFormat="1"/>
    <row r="954" s="256" customFormat="1"/>
    <row r="955" s="256" customFormat="1"/>
    <row r="956" s="256" customFormat="1"/>
    <row r="957" s="256" customFormat="1"/>
    <row r="958" s="256" customFormat="1"/>
    <row r="959" s="256" customFormat="1"/>
    <row r="960" s="256" customFormat="1"/>
    <row r="961" s="256" customFormat="1"/>
    <row r="962" s="256" customFormat="1"/>
    <row r="963" s="256" customFormat="1"/>
    <row r="964" s="256" customFormat="1"/>
    <row r="965" s="256" customFormat="1"/>
    <row r="966" s="256" customFormat="1"/>
    <row r="967" s="256" customFormat="1"/>
    <row r="968" s="256" customFormat="1"/>
    <row r="969" s="256" customFormat="1"/>
    <row r="970" s="256" customFormat="1"/>
    <row r="971" s="256" customFormat="1"/>
    <row r="972" s="256" customFormat="1"/>
    <row r="973" s="256" customFormat="1"/>
    <row r="974" s="256" customFormat="1"/>
    <row r="975" s="256" customFormat="1"/>
    <row r="976" s="256" customFormat="1"/>
    <row r="977" s="256" customFormat="1"/>
    <row r="978" s="256" customFormat="1"/>
    <row r="979" s="256" customFormat="1"/>
    <row r="980" s="256" customFormat="1"/>
    <row r="981" s="256" customFormat="1"/>
    <row r="982" s="256" customFormat="1"/>
    <row r="983" s="256" customFormat="1"/>
    <row r="984" s="256" customFormat="1"/>
    <row r="985" s="256" customFormat="1"/>
    <row r="986" s="256" customFormat="1"/>
    <row r="987" s="256" customFormat="1"/>
    <row r="988" s="256" customFormat="1"/>
    <row r="989" s="256" customFormat="1"/>
    <row r="990" s="256" customFormat="1"/>
    <row r="991" s="256" customFormat="1"/>
    <row r="992" s="256" customFormat="1"/>
    <row r="993" s="256" customFormat="1"/>
    <row r="994" s="256" customFormat="1"/>
    <row r="995" s="256" customFormat="1"/>
    <row r="996" s="256" customFormat="1"/>
    <row r="997" s="256" customFormat="1"/>
    <row r="998" s="256" customFormat="1"/>
    <row r="999" s="256" customFormat="1"/>
    <row r="1000" s="256" customFormat="1"/>
    <row r="1001" s="256" customFormat="1"/>
    <row r="1002" s="256" customFormat="1"/>
    <row r="1003" s="256" customFormat="1"/>
    <row r="1004" s="256" customFormat="1"/>
    <row r="1005" s="256" customFormat="1"/>
    <row r="1006" s="256" customFormat="1"/>
    <row r="1007" s="256" customFormat="1"/>
    <row r="1008" s="256" customFormat="1"/>
    <row r="1009" s="256" customFormat="1"/>
    <row r="1010" s="256" customFormat="1"/>
    <row r="1011" s="256" customFormat="1"/>
    <row r="1012" s="256" customFormat="1"/>
    <row r="1013" s="256" customFormat="1"/>
    <row r="1014" s="256" customFormat="1"/>
    <row r="1015" s="256" customFormat="1"/>
    <row r="1016" s="256" customFormat="1"/>
    <row r="1017" s="256" customFormat="1"/>
    <row r="1018" s="256" customFormat="1"/>
    <row r="1019" s="256" customFormat="1"/>
    <row r="1020" s="256" customFormat="1"/>
    <row r="1021" s="256" customFormat="1"/>
    <row r="1022" s="256" customFormat="1"/>
    <row r="1023" s="256" customFormat="1"/>
    <row r="1024" s="256" customFormat="1"/>
    <row r="1025" s="256" customFormat="1"/>
    <row r="1026" s="256" customFormat="1"/>
    <row r="1027" s="256" customFormat="1"/>
    <row r="1028" s="256" customFormat="1"/>
    <row r="1029" s="256" customFormat="1"/>
    <row r="1030" s="256" customFormat="1"/>
    <row r="1031" s="256" customFormat="1"/>
    <row r="1032" s="256" customFormat="1"/>
    <row r="1033" s="256" customFormat="1"/>
    <row r="1034" s="256" customFormat="1"/>
    <row r="1035" s="256" customFormat="1"/>
    <row r="1036" s="256" customFormat="1"/>
    <row r="1037" s="256" customFormat="1"/>
    <row r="1038" s="256" customFormat="1"/>
    <row r="1039" s="256" customFormat="1"/>
    <row r="1040" s="256" customFormat="1"/>
    <row r="1041" s="256" customFormat="1"/>
    <row r="1042" s="256" customFormat="1"/>
    <row r="1043" s="256" customFormat="1"/>
    <row r="1044" s="256" customFormat="1"/>
    <row r="1045" s="256" customFormat="1"/>
    <row r="1046" s="256" customFormat="1"/>
    <row r="1047" s="256" customFormat="1"/>
  </sheetData>
  <mergeCells count="33">
    <mergeCell ref="B11:E11"/>
    <mergeCell ref="B12:C12"/>
    <mergeCell ref="D12:E12"/>
    <mergeCell ref="B58:E58"/>
    <mergeCell ref="B60:E60"/>
    <mergeCell ref="B44:E44"/>
    <mergeCell ref="B46:E46"/>
    <mergeCell ref="B47:E47"/>
    <mergeCell ref="B48:E48"/>
    <mergeCell ref="B49:E49"/>
    <mergeCell ref="B50:E50"/>
    <mergeCell ref="B51:E51"/>
    <mergeCell ref="B53:E53"/>
    <mergeCell ref="B52:E52"/>
    <mergeCell ref="B2:E2"/>
    <mergeCell ref="B4:E4"/>
    <mergeCell ref="B6:E6"/>
    <mergeCell ref="B7:E7"/>
    <mergeCell ref="B8:C8"/>
    <mergeCell ref="B62:E62"/>
    <mergeCell ref="B61:E61"/>
    <mergeCell ref="B102:E102"/>
    <mergeCell ref="B63:E63"/>
    <mergeCell ref="B64:E64"/>
    <mergeCell ref="B66:E66"/>
    <mergeCell ref="B71:E71"/>
    <mergeCell ref="B73:E73"/>
    <mergeCell ref="B74:E74"/>
    <mergeCell ref="B75:E75"/>
    <mergeCell ref="B80:E80"/>
    <mergeCell ref="B82:E82"/>
    <mergeCell ref="B84:E84"/>
    <mergeCell ref="B65:E65"/>
  </mergeCells>
  <hyperlinks>
    <hyperlink ref="B3" location="Содержание!A1" display="К СОДЕРЖАНИЮ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794D3"/>
  </sheetPr>
  <dimension ref="A1:BZN87"/>
  <sheetViews>
    <sheetView showGridLines="0" topLeftCell="E61" zoomScale="70" zoomScaleNormal="70" zoomScalePageLayoutView="80" workbookViewId="0">
      <selection activeCell="T57" sqref="T57"/>
    </sheetView>
  </sheetViews>
  <sheetFormatPr defaultColWidth="8.85546875" defaultRowHeight="15"/>
  <cols>
    <col min="1" max="1" width="2.42578125" style="335" customWidth="1"/>
    <col min="2" max="2" width="10.42578125" style="55" customWidth="1"/>
    <col min="3" max="3" width="26.5703125" style="55" customWidth="1"/>
    <col min="4" max="4" width="21.7109375" style="55" customWidth="1"/>
    <col min="5" max="5" width="10.28515625" style="55" customWidth="1"/>
    <col min="6" max="8" width="14.140625" style="55" customWidth="1"/>
    <col min="9" max="9" width="13.85546875" style="55" customWidth="1"/>
    <col min="10" max="11" width="11.42578125" style="55" customWidth="1"/>
    <col min="12" max="12" width="13.5703125" style="55" customWidth="1"/>
    <col min="13" max="13" width="12.140625" style="55" customWidth="1"/>
    <col min="14" max="14" width="14.28515625" style="55" customWidth="1"/>
    <col min="15" max="15" width="11.42578125" style="55" customWidth="1"/>
    <col min="16" max="16" width="13.5703125" style="55" customWidth="1"/>
    <col min="17" max="17" width="11.7109375" style="55" customWidth="1"/>
    <col min="18" max="19" width="8.85546875" style="55"/>
    <col min="20" max="20" width="33" style="55" customWidth="1"/>
    <col min="21" max="30" width="11.28515625" style="335" customWidth="1"/>
    <col min="31" max="46" width="8.85546875" style="335"/>
    <col min="47" max="16384" width="8.85546875" style="55"/>
  </cols>
  <sheetData>
    <row r="1" spans="1:2042" s="335" customFormat="1">
      <c r="A1" s="334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IV1" s="334"/>
      <c r="IW1" s="334"/>
      <c r="IX1" s="334"/>
      <c r="IY1" s="334"/>
      <c r="IZ1" s="334"/>
      <c r="JA1" s="334"/>
      <c r="JB1" s="334"/>
      <c r="JC1" s="334"/>
      <c r="JD1" s="334"/>
      <c r="JE1" s="334"/>
      <c r="JF1" s="334"/>
      <c r="JG1" s="334"/>
      <c r="JH1" s="334"/>
      <c r="JI1" s="334"/>
      <c r="JJ1" s="334"/>
      <c r="JK1" s="334"/>
      <c r="JL1" s="334"/>
      <c r="JM1" s="334"/>
      <c r="JN1" s="334"/>
      <c r="JO1" s="334"/>
      <c r="JP1" s="334"/>
      <c r="JQ1" s="334"/>
      <c r="JR1" s="334"/>
      <c r="JS1" s="334"/>
      <c r="JT1" s="334"/>
      <c r="JU1" s="334"/>
      <c r="JV1" s="334"/>
      <c r="JW1" s="334"/>
      <c r="JX1" s="334"/>
      <c r="JY1" s="334"/>
      <c r="JZ1" s="334"/>
      <c r="KA1" s="334"/>
      <c r="KB1" s="334"/>
      <c r="KC1" s="334"/>
      <c r="KD1" s="334"/>
      <c r="KE1" s="334"/>
      <c r="KF1" s="334"/>
      <c r="KG1" s="334"/>
      <c r="KH1" s="334"/>
      <c r="KI1" s="334"/>
      <c r="KJ1" s="334"/>
      <c r="KK1" s="334"/>
      <c r="KL1" s="334"/>
      <c r="KM1" s="334"/>
      <c r="KN1" s="334"/>
      <c r="KO1" s="334"/>
      <c r="KP1" s="334"/>
      <c r="KQ1" s="334"/>
      <c r="KR1" s="334"/>
      <c r="KS1" s="334"/>
      <c r="KT1" s="334"/>
      <c r="KU1" s="334"/>
      <c r="KV1" s="334"/>
      <c r="KW1" s="334"/>
      <c r="KX1" s="334"/>
      <c r="KY1" s="334"/>
      <c r="KZ1" s="334"/>
      <c r="LA1" s="334"/>
      <c r="LB1" s="334"/>
      <c r="LC1" s="334"/>
      <c r="LD1" s="334"/>
      <c r="LE1" s="334"/>
      <c r="LF1" s="334"/>
      <c r="LG1" s="334"/>
      <c r="LH1" s="334"/>
      <c r="LI1" s="334"/>
      <c r="LJ1" s="334"/>
      <c r="LK1" s="334"/>
      <c r="LL1" s="334"/>
      <c r="LM1" s="334"/>
      <c r="LN1" s="334"/>
      <c r="LO1" s="334"/>
      <c r="LP1" s="334"/>
      <c r="LQ1" s="334"/>
      <c r="LR1" s="334"/>
      <c r="LS1" s="334"/>
      <c r="LT1" s="334"/>
      <c r="LU1" s="334"/>
      <c r="LV1" s="334"/>
      <c r="LW1" s="334"/>
      <c r="LX1" s="334"/>
      <c r="LY1" s="334"/>
      <c r="LZ1" s="334"/>
      <c r="MA1" s="334"/>
      <c r="MB1" s="334"/>
      <c r="MC1" s="334"/>
      <c r="MD1" s="334"/>
      <c r="ME1" s="334"/>
      <c r="MF1" s="334"/>
      <c r="MG1" s="334"/>
      <c r="MH1" s="334"/>
      <c r="MI1" s="334"/>
      <c r="MJ1" s="334"/>
      <c r="MK1" s="334"/>
      <c r="ML1" s="334"/>
      <c r="MM1" s="334"/>
      <c r="MN1" s="334"/>
      <c r="MO1" s="334"/>
      <c r="MP1" s="334"/>
      <c r="MQ1" s="334"/>
      <c r="MR1" s="334"/>
      <c r="MS1" s="334"/>
      <c r="MT1" s="334"/>
      <c r="MU1" s="334"/>
      <c r="MV1" s="334"/>
      <c r="MW1" s="334"/>
      <c r="MX1" s="334"/>
      <c r="MY1" s="334"/>
      <c r="MZ1" s="334"/>
      <c r="NA1" s="334"/>
      <c r="NB1" s="334"/>
      <c r="NC1" s="334"/>
      <c r="ND1" s="334"/>
      <c r="NE1" s="334"/>
      <c r="NF1" s="334"/>
      <c r="NG1" s="334"/>
      <c r="NH1" s="334"/>
      <c r="NI1" s="334"/>
      <c r="NJ1" s="334"/>
      <c r="NK1" s="334"/>
      <c r="NL1" s="334"/>
      <c r="NM1" s="334"/>
      <c r="NN1" s="334"/>
      <c r="NO1" s="334"/>
      <c r="NP1" s="334"/>
      <c r="NQ1" s="334"/>
      <c r="NR1" s="334"/>
      <c r="NS1" s="334"/>
      <c r="NT1" s="334"/>
      <c r="NU1" s="334"/>
      <c r="NV1" s="334"/>
      <c r="NW1" s="334"/>
      <c r="NX1" s="334"/>
      <c r="NY1" s="334"/>
      <c r="NZ1" s="334"/>
      <c r="OA1" s="334"/>
      <c r="OB1" s="334"/>
      <c r="OC1" s="334"/>
      <c r="OD1" s="334"/>
      <c r="OE1" s="334"/>
      <c r="OF1" s="334"/>
      <c r="OG1" s="334"/>
      <c r="OH1" s="334"/>
      <c r="OI1" s="334"/>
      <c r="OJ1" s="334"/>
      <c r="OK1" s="334"/>
      <c r="OL1" s="334"/>
      <c r="OM1" s="334"/>
      <c r="ON1" s="334"/>
      <c r="OO1" s="334"/>
      <c r="OP1" s="334"/>
      <c r="OQ1" s="334"/>
      <c r="OR1" s="334"/>
      <c r="OS1" s="334"/>
      <c r="OT1" s="334"/>
      <c r="OU1" s="334"/>
      <c r="OV1" s="334"/>
      <c r="OW1" s="334"/>
      <c r="OX1" s="334"/>
      <c r="OY1" s="334"/>
      <c r="OZ1" s="334"/>
      <c r="PA1" s="334"/>
      <c r="PB1" s="334"/>
      <c r="PC1" s="334"/>
      <c r="PD1" s="334"/>
      <c r="PE1" s="334"/>
      <c r="PF1" s="334"/>
      <c r="PG1" s="334"/>
      <c r="PH1" s="334"/>
      <c r="PI1" s="334"/>
      <c r="PJ1" s="334"/>
      <c r="PK1" s="334"/>
      <c r="PL1" s="334"/>
      <c r="PM1" s="334"/>
      <c r="PN1" s="334"/>
      <c r="PO1" s="334"/>
      <c r="PP1" s="334"/>
      <c r="PQ1" s="334"/>
      <c r="PR1" s="334"/>
      <c r="PS1" s="334"/>
      <c r="PT1" s="334"/>
      <c r="PU1" s="334"/>
      <c r="PV1" s="334"/>
      <c r="PW1" s="334"/>
      <c r="PX1" s="334"/>
      <c r="PY1" s="334"/>
      <c r="PZ1" s="334"/>
      <c r="QA1" s="334"/>
      <c r="QB1" s="334"/>
      <c r="QC1" s="334"/>
      <c r="QD1" s="334"/>
      <c r="QE1" s="334"/>
      <c r="QF1" s="334"/>
      <c r="QG1" s="334"/>
      <c r="QH1" s="334"/>
      <c r="QI1" s="334"/>
      <c r="QJ1" s="334"/>
      <c r="QK1" s="334"/>
      <c r="QL1" s="334"/>
      <c r="QM1" s="334"/>
      <c r="QN1" s="334"/>
      <c r="QO1" s="334"/>
      <c r="QP1" s="334"/>
      <c r="QQ1" s="334"/>
      <c r="QR1" s="334"/>
      <c r="QS1" s="334"/>
      <c r="QT1" s="334"/>
      <c r="QU1" s="334"/>
      <c r="QV1" s="334"/>
      <c r="QW1" s="334"/>
      <c r="QX1" s="334"/>
      <c r="QY1" s="334"/>
      <c r="QZ1" s="334"/>
      <c r="RA1" s="334"/>
      <c r="RB1" s="334"/>
      <c r="RC1" s="334"/>
      <c r="RD1" s="334"/>
      <c r="RE1" s="334"/>
      <c r="RF1" s="334"/>
      <c r="RG1" s="334"/>
      <c r="RH1" s="334"/>
      <c r="RI1" s="334"/>
      <c r="RJ1" s="334"/>
      <c r="RK1" s="334"/>
      <c r="RL1" s="334"/>
      <c r="RM1" s="334"/>
      <c r="RN1" s="334"/>
      <c r="RO1" s="334"/>
      <c r="RP1" s="334"/>
      <c r="RQ1" s="334"/>
      <c r="RR1" s="334"/>
      <c r="RS1" s="334"/>
      <c r="RT1" s="334"/>
      <c r="RU1" s="334"/>
      <c r="RV1" s="334"/>
      <c r="RW1" s="334"/>
      <c r="RX1" s="334"/>
      <c r="RY1" s="334"/>
      <c r="RZ1" s="334"/>
      <c r="SA1" s="334"/>
      <c r="SB1" s="334"/>
      <c r="SC1" s="334"/>
      <c r="SD1" s="334"/>
      <c r="SE1" s="334"/>
      <c r="SF1" s="334"/>
      <c r="SG1" s="334"/>
      <c r="SH1" s="334"/>
      <c r="SI1" s="334"/>
      <c r="SJ1" s="334"/>
      <c r="SK1" s="334"/>
      <c r="SL1" s="334"/>
      <c r="SM1" s="334"/>
      <c r="SN1" s="334"/>
      <c r="SO1" s="334"/>
      <c r="SP1" s="334"/>
      <c r="SQ1" s="334"/>
      <c r="SR1" s="334"/>
      <c r="SS1" s="334"/>
      <c r="ST1" s="334"/>
      <c r="SU1" s="334"/>
      <c r="SV1" s="334"/>
      <c r="SW1" s="334"/>
      <c r="SX1" s="334"/>
      <c r="SY1" s="334"/>
      <c r="SZ1" s="334"/>
      <c r="TA1" s="334"/>
      <c r="TB1" s="334"/>
      <c r="TC1" s="334"/>
      <c r="TD1" s="334"/>
      <c r="TE1" s="334"/>
      <c r="TF1" s="334"/>
      <c r="TG1" s="334"/>
      <c r="TH1" s="334"/>
      <c r="TI1" s="334"/>
      <c r="TJ1" s="334"/>
      <c r="TK1" s="334"/>
      <c r="TL1" s="334"/>
      <c r="TM1" s="334"/>
      <c r="TN1" s="334"/>
      <c r="TO1" s="334"/>
      <c r="TP1" s="334"/>
      <c r="TQ1" s="334"/>
      <c r="TR1" s="334"/>
      <c r="TS1" s="334"/>
      <c r="TT1" s="334"/>
      <c r="TU1" s="334"/>
      <c r="TV1" s="334"/>
      <c r="TW1" s="334"/>
      <c r="TX1" s="334"/>
      <c r="TY1" s="334"/>
      <c r="TZ1" s="334"/>
      <c r="UA1" s="334"/>
      <c r="UB1" s="334"/>
      <c r="UC1" s="334"/>
      <c r="UD1" s="334"/>
      <c r="UE1" s="334"/>
      <c r="UF1" s="334"/>
      <c r="UG1" s="334"/>
      <c r="UH1" s="334"/>
      <c r="UI1" s="334"/>
      <c r="UJ1" s="334"/>
      <c r="UK1" s="334"/>
      <c r="UL1" s="334"/>
      <c r="UM1" s="334"/>
      <c r="UN1" s="334"/>
      <c r="UO1" s="334"/>
      <c r="UP1" s="334"/>
      <c r="UQ1" s="334"/>
      <c r="UR1" s="334"/>
      <c r="US1" s="334"/>
      <c r="UT1" s="334"/>
      <c r="UU1" s="334"/>
      <c r="UV1" s="334"/>
      <c r="UW1" s="334"/>
      <c r="UX1" s="334"/>
      <c r="UY1" s="334"/>
      <c r="UZ1" s="334"/>
      <c r="VA1" s="334"/>
      <c r="VB1" s="334"/>
      <c r="VC1" s="334"/>
      <c r="VD1" s="334"/>
      <c r="VE1" s="334"/>
      <c r="VF1" s="334"/>
      <c r="VG1" s="334"/>
      <c r="VH1" s="334"/>
      <c r="VI1" s="334"/>
      <c r="VJ1" s="334"/>
      <c r="VK1" s="334"/>
      <c r="VL1" s="334"/>
      <c r="VM1" s="334"/>
      <c r="VN1" s="334"/>
      <c r="VO1" s="334"/>
      <c r="VP1" s="334"/>
      <c r="VQ1" s="334"/>
      <c r="VR1" s="334"/>
      <c r="VS1" s="334"/>
      <c r="VT1" s="334"/>
      <c r="VU1" s="334"/>
      <c r="VV1" s="334"/>
      <c r="VW1" s="334"/>
      <c r="VX1" s="334"/>
      <c r="VY1" s="334"/>
      <c r="VZ1" s="334"/>
      <c r="WA1" s="334"/>
      <c r="WB1" s="334"/>
      <c r="WC1" s="334"/>
      <c r="WD1" s="334"/>
      <c r="WE1" s="334"/>
      <c r="WF1" s="334"/>
      <c r="WG1" s="334"/>
      <c r="WH1" s="334"/>
      <c r="WI1" s="334"/>
      <c r="WJ1" s="334"/>
      <c r="WK1" s="334"/>
      <c r="WL1" s="334"/>
      <c r="WM1" s="334"/>
      <c r="WN1" s="334"/>
      <c r="WO1" s="334"/>
      <c r="WP1" s="334"/>
      <c r="WQ1" s="334"/>
      <c r="WR1" s="334"/>
      <c r="WS1" s="334"/>
      <c r="WT1" s="334"/>
      <c r="WU1" s="334"/>
      <c r="WV1" s="334"/>
      <c r="WW1" s="334"/>
      <c r="WX1" s="334"/>
      <c r="WY1" s="334"/>
      <c r="WZ1" s="334"/>
      <c r="XA1" s="334"/>
      <c r="XB1" s="334"/>
      <c r="XC1" s="334"/>
      <c r="XD1" s="334"/>
      <c r="XE1" s="334"/>
      <c r="XF1" s="334"/>
      <c r="XG1" s="334"/>
      <c r="XH1" s="334"/>
      <c r="XI1" s="334"/>
      <c r="XJ1" s="334"/>
      <c r="XK1" s="334"/>
      <c r="XL1" s="334"/>
      <c r="XM1" s="334"/>
      <c r="XN1" s="334"/>
      <c r="XO1" s="334"/>
      <c r="XP1" s="334"/>
      <c r="XQ1" s="334"/>
      <c r="XR1" s="334"/>
      <c r="XS1" s="334"/>
      <c r="XT1" s="334"/>
      <c r="XU1" s="334"/>
      <c r="XV1" s="334"/>
      <c r="XW1" s="334"/>
      <c r="XX1" s="334"/>
      <c r="XY1" s="334"/>
      <c r="XZ1" s="334"/>
      <c r="YA1" s="334"/>
      <c r="YB1" s="334"/>
      <c r="YC1" s="334"/>
      <c r="YD1" s="334"/>
      <c r="YE1" s="334"/>
      <c r="YF1" s="334"/>
      <c r="YG1" s="334"/>
      <c r="YH1" s="334"/>
      <c r="YI1" s="334"/>
      <c r="YJ1" s="334"/>
      <c r="YK1" s="334"/>
      <c r="YL1" s="334"/>
      <c r="YM1" s="334"/>
      <c r="YN1" s="334"/>
      <c r="YO1" s="334"/>
      <c r="YP1" s="334"/>
      <c r="YQ1" s="334"/>
      <c r="YR1" s="334"/>
      <c r="YS1" s="334"/>
      <c r="YT1" s="334"/>
      <c r="YU1" s="334"/>
      <c r="YV1" s="334"/>
      <c r="YW1" s="334"/>
      <c r="YX1" s="334"/>
      <c r="YY1" s="334"/>
      <c r="YZ1" s="334"/>
      <c r="ZA1" s="334"/>
      <c r="ZB1" s="334"/>
      <c r="ZC1" s="334"/>
      <c r="ZD1" s="334"/>
      <c r="ZE1" s="334"/>
      <c r="ZF1" s="334"/>
      <c r="ZG1" s="334"/>
      <c r="ZH1" s="334"/>
      <c r="ZI1" s="334"/>
      <c r="ZJ1" s="334"/>
      <c r="ZK1" s="334"/>
      <c r="ZL1" s="334"/>
      <c r="ZM1" s="334"/>
      <c r="ZN1" s="334"/>
      <c r="ZO1" s="334"/>
      <c r="ZP1" s="334"/>
      <c r="ZQ1" s="334"/>
      <c r="ZR1" s="334"/>
      <c r="ZS1" s="334"/>
      <c r="ZT1" s="334"/>
      <c r="ZU1" s="334"/>
      <c r="ZV1" s="334"/>
      <c r="ZW1" s="334"/>
      <c r="ZX1" s="334"/>
      <c r="ZY1" s="334"/>
      <c r="ZZ1" s="334"/>
      <c r="AAA1" s="334"/>
      <c r="AAB1" s="334"/>
      <c r="AAC1" s="334"/>
      <c r="AAD1" s="334"/>
      <c r="AAE1" s="334"/>
      <c r="AAF1" s="334"/>
      <c r="AAG1" s="334"/>
      <c r="AAH1" s="334"/>
      <c r="AAI1" s="334"/>
      <c r="AAJ1" s="334"/>
      <c r="AAK1" s="334"/>
      <c r="AAL1" s="334"/>
      <c r="AAM1" s="334"/>
      <c r="AAN1" s="334"/>
      <c r="AAO1" s="334"/>
      <c r="AAP1" s="334"/>
      <c r="AAQ1" s="334"/>
      <c r="AAR1" s="334"/>
      <c r="AAS1" s="334"/>
      <c r="AAT1" s="334"/>
      <c r="AAU1" s="334"/>
      <c r="AAV1" s="334"/>
      <c r="AAW1" s="334"/>
      <c r="AAX1" s="334"/>
      <c r="AAY1" s="334"/>
      <c r="AAZ1" s="334"/>
      <c r="ABA1" s="334"/>
      <c r="ABB1" s="334"/>
      <c r="ABC1" s="334"/>
      <c r="ABD1" s="334"/>
      <c r="ABE1" s="334"/>
      <c r="ABF1" s="334"/>
      <c r="ABG1" s="334"/>
      <c r="ABH1" s="334"/>
      <c r="ABI1" s="334"/>
      <c r="ABJ1" s="334"/>
      <c r="ABK1" s="334"/>
      <c r="ABL1" s="334"/>
      <c r="ABM1" s="334"/>
      <c r="ABN1" s="334"/>
      <c r="ABO1" s="334"/>
      <c r="ABP1" s="334"/>
      <c r="ABQ1" s="334"/>
      <c r="ABR1" s="334"/>
      <c r="ABS1" s="334"/>
      <c r="ABT1" s="334"/>
      <c r="ABU1" s="334"/>
      <c r="ABV1" s="334"/>
      <c r="ABW1" s="334"/>
      <c r="ABX1" s="334"/>
      <c r="ABY1" s="334"/>
      <c r="ABZ1" s="334"/>
      <c r="ACA1" s="334"/>
      <c r="ACB1" s="334"/>
      <c r="ACC1" s="334"/>
      <c r="ACD1" s="334"/>
      <c r="ACE1" s="334"/>
      <c r="ACF1" s="334"/>
      <c r="ACG1" s="334"/>
      <c r="ACH1" s="334"/>
      <c r="ACI1" s="334"/>
      <c r="ACJ1" s="334"/>
      <c r="ACK1" s="334"/>
      <c r="ACL1" s="334"/>
      <c r="ACM1" s="334"/>
      <c r="ACN1" s="334"/>
      <c r="ACO1" s="334"/>
      <c r="ACP1" s="334"/>
      <c r="ACQ1" s="334"/>
      <c r="ACR1" s="334"/>
      <c r="ACS1" s="334"/>
      <c r="ACT1" s="334"/>
      <c r="ACU1" s="334"/>
      <c r="ACV1" s="334"/>
      <c r="ACW1" s="334"/>
      <c r="ACX1" s="334"/>
      <c r="ACY1" s="334"/>
      <c r="ACZ1" s="334"/>
      <c r="ADA1" s="334"/>
      <c r="ADB1" s="334"/>
      <c r="ADC1" s="334"/>
      <c r="ADD1" s="334"/>
      <c r="ADE1" s="334"/>
      <c r="ADF1" s="334"/>
      <c r="ADG1" s="334"/>
      <c r="ADH1" s="334"/>
      <c r="ADI1" s="334"/>
      <c r="ADJ1" s="334"/>
      <c r="ADK1" s="334"/>
      <c r="ADL1" s="334"/>
      <c r="ADM1" s="334"/>
      <c r="ADN1" s="334"/>
      <c r="ADO1" s="334"/>
      <c r="ADP1" s="334"/>
      <c r="ADQ1" s="334"/>
      <c r="ADR1" s="334"/>
      <c r="ADS1" s="334"/>
      <c r="ADT1" s="334"/>
      <c r="ADU1" s="334"/>
      <c r="ADV1" s="334"/>
      <c r="ADW1" s="334"/>
      <c r="ADX1" s="334"/>
      <c r="ADY1" s="334"/>
      <c r="ADZ1" s="334"/>
      <c r="AEA1" s="334"/>
      <c r="AEB1" s="334"/>
      <c r="AEC1" s="334"/>
      <c r="AED1" s="334"/>
      <c r="AEE1" s="334"/>
      <c r="AEF1" s="334"/>
      <c r="AEG1" s="334"/>
      <c r="AEH1" s="334"/>
      <c r="AEI1" s="334"/>
      <c r="AEJ1" s="334"/>
      <c r="AEK1" s="334"/>
      <c r="AEL1" s="334"/>
      <c r="AEM1" s="334"/>
      <c r="AEN1" s="334"/>
      <c r="AEO1" s="334"/>
      <c r="AEP1" s="334"/>
      <c r="AEQ1" s="334"/>
      <c r="AER1" s="334"/>
      <c r="AES1" s="334"/>
      <c r="AET1" s="334"/>
      <c r="AEU1" s="334"/>
      <c r="AEV1" s="334"/>
      <c r="AEW1" s="334"/>
      <c r="AEX1" s="334"/>
      <c r="AEY1" s="334"/>
      <c r="AEZ1" s="334"/>
      <c r="AFA1" s="334"/>
      <c r="AFB1" s="334"/>
      <c r="AFC1" s="334"/>
      <c r="AFD1" s="334"/>
      <c r="AFE1" s="334"/>
      <c r="AFF1" s="334"/>
      <c r="AFG1" s="334"/>
      <c r="AFH1" s="334"/>
      <c r="AFI1" s="334"/>
      <c r="AFJ1" s="334"/>
      <c r="AFK1" s="334"/>
      <c r="AFL1" s="334"/>
      <c r="AFM1" s="334"/>
      <c r="AFN1" s="334"/>
      <c r="AFO1" s="334"/>
      <c r="AFP1" s="334"/>
      <c r="AFQ1" s="334"/>
      <c r="AFR1" s="334"/>
      <c r="AFS1" s="334"/>
      <c r="AFT1" s="334"/>
      <c r="AFU1" s="334"/>
      <c r="AFV1" s="334"/>
      <c r="AFW1" s="334"/>
      <c r="AFX1" s="334"/>
      <c r="AFY1" s="334"/>
      <c r="AFZ1" s="334"/>
      <c r="AGA1" s="334"/>
      <c r="AGB1" s="334"/>
      <c r="AGC1" s="334"/>
      <c r="AGD1" s="334"/>
      <c r="AGE1" s="334"/>
      <c r="AGF1" s="334"/>
      <c r="AGG1" s="334"/>
      <c r="AGH1" s="334"/>
      <c r="AGI1" s="334"/>
      <c r="AGJ1" s="334"/>
      <c r="AGK1" s="334"/>
      <c r="AGL1" s="334"/>
      <c r="AGM1" s="334"/>
      <c r="AGN1" s="334"/>
      <c r="AGO1" s="334"/>
      <c r="AGP1" s="334"/>
      <c r="AGQ1" s="334"/>
      <c r="AGR1" s="334"/>
      <c r="AGS1" s="334"/>
      <c r="AGT1" s="334"/>
      <c r="AGU1" s="334"/>
      <c r="AGV1" s="334"/>
      <c r="AGW1" s="334"/>
      <c r="AGX1" s="334"/>
      <c r="AGY1" s="334"/>
      <c r="AGZ1" s="334"/>
      <c r="AHA1" s="334"/>
      <c r="AHB1" s="334"/>
      <c r="AHC1" s="334"/>
      <c r="AHD1" s="334"/>
      <c r="AHE1" s="334"/>
      <c r="AHF1" s="334"/>
      <c r="AHG1" s="334"/>
      <c r="AHH1" s="334"/>
      <c r="AHI1" s="334"/>
      <c r="AHJ1" s="334"/>
      <c r="AHK1" s="334"/>
      <c r="AHL1" s="334"/>
      <c r="AHM1" s="334"/>
      <c r="AHN1" s="334"/>
      <c r="AHO1" s="334"/>
      <c r="AHP1" s="334"/>
      <c r="AHQ1" s="334"/>
      <c r="AHR1" s="334"/>
      <c r="AHS1" s="334"/>
      <c r="AHT1" s="334"/>
      <c r="AHU1" s="334"/>
      <c r="AHV1" s="334"/>
      <c r="AHW1" s="334"/>
      <c r="AHX1" s="334"/>
      <c r="AHY1" s="334"/>
      <c r="AHZ1" s="334"/>
      <c r="AIA1" s="334"/>
      <c r="AIB1" s="334"/>
      <c r="AIC1" s="334"/>
      <c r="AID1" s="334"/>
      <c r="AIE1" s="334"/>
      <c r="AIF1" s="334"/>
      <c r="AIG1" s="334"/>
      <c r="AIH1" s="334"/>
      <c r="AII1" s="334"/>
      <c r="AIJ1" s="334"/>
      <c r="AIK1" s="334"/>
      <c r="AIL1" s="334"/>
      <c r="AIM1" s="334"/>
      <c r="AIN1" s="334"/>
      <c r="AIO1" s="334"/>
      <c r="AIP1" s="334"/>
      <c r="AIQ1" s="334"/>
      <c r="AIR1" s="334"/>
      <c r="AIS1" s="334"/>
      <c r="AIT1" s="334"/>
      <c r="AIU1" s="334"/>
      <c r="AIV1" s="334"/>
      <c r="AIW1" s="334"/>
      <c r="AIX1" s="334"/>
      <c r="AIY1" s="334"/>
      <c r="AIZ1" s="334"/>
      <c r="AJA1" s="334"/>
      <c r="AJB1" s="334"/>
      <c r="AJC1" s="334"/>
      <c r="AJD1" s="334"/>
      <c r="AJE1" s="334"/>
      <c r="AJF1" s="334"/>
      <c r="AJG1" s="334"/>
      <c r="AJH1" s="334"/>
      <c r="AJI1" s="334"/>
      <c r="AJJ1" s="334"/>
      <c r="AJK1" s="334"/>
      <c r="AJL1" s="334"/>
      <c r="AJM1" s="334"/>
      <c r="AJN1" s="334"/>
      <c r="AJO1" s="334"/>
      <c r="AJP1" s="334"/>
      <c r="AJQ1" s="334"/>
      <c r="AJR1" s="334"/>
      <c r="AJS1" s="334"/>
      <c r="AJT1" s="334"/>
      <c r="AJU1" s="334"/>
      <c r="AJV1" s="334"/>
      <c r="AJW1" s="334"/>
      <c r="AJX1" s="334"/>
      <c r="AJY1" s="334"/>
      <c r="AJZ1" s="334"/>
      <c r="AKA1" s="334"/>
      <c r="AKB1" s="334"/>
      <c r="AKC1" s="334"/>
      <c r="AKD1" s="334"/>
      <c r="AKE1" s="334"/>
      <c r="AKF1" s="334"/>
      <c r="AKG1" s="334"/>
      <c r="AKH1" s="334"/>
      <c r="AKI1" s="334"/>
      <c r="AKJ1" s="334"/>
      <c r="AKK1" s="334"/>
      <c r="AKL1" s="334"/>
      <c r="AKM1" s="334"/>
      <c r="AKN1" s="334"/>
      <c r="AKO1" s="334"/>
      <c r="AKP1" s="334"/>
      <c r="AKQ1" s="334"/>
      <c r="AKR1" s="334"/>
      <c r="AKS1" s="334"/>
      <c r="AKT1" s="334"/>
      <c r="AKU1" s="334"/>
      <c r="AKV1" s="334"/>
      <c r="AKW1" s="334"/>
      <c r="AKX1" s="334"/>
      <c r="AKY1" s="334"/>
      <c r="AKZ1" s="334"/>
      <c r="ALA1" s="334"/>
      <c r="ALB1" s="334"/>
      <c r="ALC1" s="334"/>
      <c r="ALD1" s="334"/>
      <c r="ALE1" s="334"/>
      <c r="ALF1" s="334"/>
      <c r="ALG1" s="334"/>
      <c r="ALH1" s="334"/>
      <c r="ALI1" s="334"/>
      <c r="ALJ1" s="334"/>
      <c r="ALK1" s="334"/>
      <c r="ALL1" s="334"/>
      <c r="ALM1" s="334"/>
      <c r="ALN1" s="334"/>
      <c r="ALO1" s="334"/>
      <c r="ALP1" s="334"/>
      <c r="ALQ1" s="334"/>
      <c r="ALR1" s="334"/>
      <c r="ALS1" s="334"/>
      <c r="ALT1" s="334"/>
      <c r="ALU1" s="334"/>
      <c r="ALV1" s="334"/>
      <c r="ALW1" s="334"/>
      <c r="ALX1" s="334"/>
      <c r="ALY1" s="334"/>
      <c r="ALZ1" s="334"/>
      <c r="AMA1" s="334"/>
      <c r="AMB1" s="334"/>
      <c r="AMC1" s="334"/>
      <c r="AMD1" s="334"/>
      <c r="AME1" s="334"/>
      <c r="AMF1" s="334"/>
      <c r="AMG1" s="334"/>
      <c r="AMH1" s="334"/>
      <c r="AMI1" s="334"/>
      <c r="AMJ1" s="334"/>
      <c r="AMK1" s="334"/>
      <c r="AML1" s="334"/>
      <c r="AMM1" s="334"/>
      <c r="AMN1" s="334"/>
      <c r="AMO1" s="334"/>
      <c r="AMP1" s="334"/>
      <c r="AMQ1" s="334"/>
      <c r="AMR1" s="334"/>
      <c r="AMS1" s="334"/>
      <c r="AMT1" s="334"/>
      <c r="AMU1" s="334"/>
      <c r="AMV1" s="334"/>
      <c r="AMW1" s="334"/>
      <c r="AMX1" s="334"/>
      <c r="AMY1" s="334"/>
      <c r="AMZ1" s="334"/>
      <c r="ANA1" s="334"/>
      <c r="ANB1" s="334"/>
      <c r="ANC1" s="334"/>
      <c r="AND1" s="334"/>
      <c r="ANE1" s="334"/>
      <c r="ANF1" s="334"/>
      <c r="ANG1" s="334"/>
      <c r="ANH1" s="334"/>
      <c r="ANI1" s="334"/>
      <c r="ANJ1" s="334"/>
      <c r="ANK1" s="334"/>
      <c r="ANL1" s="334"/>
      <c r="ANM1" s="334"/>
      <c r="ANN1" s="334"/>
      <c r="ANO1" s="334"/>
      <c r="ANP1" s="334"/>
      <c r="ANQ1" s="334"/>
      <c r="ANR1" s="334"/>
      <c r="ANS1" s="334"/>
      <c r="ANT1" s="334"/>
      <c r="ANU1" s="334"/>
      <c r="ANV1" s="334"/>
      <c r="ANW1" s="334"/>
      <c r="ANX1" s="334"/>
      <c r="ANY1" s="334"/>
      <c r="ANZ1" s="334"/>
      <c r="AOA1" s="334"/>
      <c r="AOB1" s="334"/>
      <c r="AOC1" s="334"/>
      <c r="AOD1" s="334"/>
      <c r="AOE1" s="334"/>
      <c r="AOF1" s="334"/>
      <c r="AOG1" s="334"/>
      <c r="AOH1" s="334"/>
      <c r="AOI1" s="334"/>
      <c r="AOJ1" s="334"/>
      <c r="AOK1" s="334"/>
      <c r="AOL1" s="334"/>
      <c r="AOM1" s="334"/>
      <c r="AON1" s="334"/>
      <c r="AOO1" s="334"/>
      <c r="AOP1" s="334"/>
      <c r="AOQ1" s="334"/>
      <c r="AOR1" s="334"/>
      <c r="AOS1" s="334"/>
      <c r="AOT1" s="334"/>
      <c r="AOU1" s="334"/>
      <c r="AOV1" s="334"/>
      <c r="AOW1" s="334"/>
      <c r="AOX1" s="334"/>
      <c r="AOY1" s="334"/>
      <c r="AOZ1" s="334"/>
      <c r="APA1" s="334"/>
      <c r="APB1" s="334"/>
      <c r="APC1" s="334"/>
      <c r="APD1" s="334"/>
      <c r="APE1" s="334"/>
      <c r="APF1" s="334"/>
      <c r="APG1" s="334"/>
      <c r="APH1" s="334"/>
      <c r="API1" s="334"/>
      <c r="APJ1" s="334"/>
      <c r="APK1" s="334"/>
      <c r="APL1" s="334"/>
      <c r="APM1" s="334"/>
      <c r="APN1" s="334"/>
      <c r="APO1" s="334"/>
      <c r="APP1" s="334"/>
      <c r="APQ1" s="334"/>
      <c r="APR1" s="334"/>
      <c r="APS1" s="334"/>
      <c r="APT1" s="334"/>
      <c r="APU1" s="334"/>
      <c r="APV1" s="334"/>
      <c r="APW1" s="334"/>
      <c r="APX1" s="334"/>
      <c r="APY1" s="334"/>
      <c r="APZ1" s="334"/>
      <c r="AQA1" s="334"/>
      <c r="AQB1" s="334"/>
      <c r="AQC1" s="334"/>
      <c r="AQD1" s="334"/>
      <c r="AQE1" s="334"/>
      <c r="AQF1" s="334"/>
      <c r="AQG1" s="334"/>
      <c r="AQH1" s="334"/>
      <c r="AQI1" s="334"/>
      <c r="AQJ1" s="334"/>
      <c r="AQK1" s="334"/>
      <c r="AQL1" s="334"/>
      <c r="AQM1" s="334"/>
      <c r="AQN1" s="334"/>
      <c r="AQO1" s="334"/>
      <c r="AQP1" s="334"/>
      <c r="AQQ1" s="334"/>
      <c r="AQR1" s="334"/>
      <c r="AQS1" s="334"/>
      <c r="AQT1" s="334"/>
      <c r="AQU1" s="334"/>
      <c r="AQV1" s="334"/>
      <c r="AQW1" s="334"/>
      <c r="AQX1" s="334"/>
      <c r="AQY1" s="334"/>
      <c r="AQZ1" s="334"/>
      <c r="ARA1" s="334"/>
      <c r="ARB1" s="334"/>
      <c r="ARC1" s="334"/>
      <c r="ARD1" s="334"/>
      <c r="ARE1" s="334"/>
      <c r="ARF1" s="334"/>
      <c r="ARG1" s="334"/>
      <c r="ARH1" s="334"/>
      <c r="ARI1" s="334"/>
      <c r="ARJ1" s="334"/>
      <c r="ARK1" s="334"/>
      <c r="ARL1" s="334"/>
      <c r="ARM1" s="334"/>
      <c r="ARN1" s="334"/>
      <c r="ARO1" s="334"/>
      <c r="ARP1" s="334"/>
      <c r="ARQ1" s="334"/>
      <c r="ARR1" s="334"/>
      <c r="ARS1" s="334"/>
      <c r="ART1" s="334"/>
      <c r="ARU1" s="334"/>
      <c r="ARV1" s="334"/>
      <c r="ARW1" s="334"/>
      <c r="ARX1" s="334"/>
      <c r="ARY1" s="334"/>
      <c r="ARZ1" s="334"/>
      <c r="ASA1" s="334"/>
      <c r="ASB1" s="334"/>
      <c r="ASC1" s="334"/>
      <c r="ASD1" s="334"/>
      <c r="ASE1" s="334"/>
      <c r="ASF1" s="334"/>
      <c r="ASG1" s="334"/>
      <c r="ASH1" s="334"/>
      <c r="ASI1" s="334"/>
      <c r="ASJ1" s="334"/>
      <c r="ASK1" s="334"/>
      <c r="ASL1" s="334"/>
      <c r="ASM1" s="334"/>
      <c r="ASN1" s="334"/>
      <c r="ASO1" s="334"/>
      <c r="ASP1" s="334"/>
      <c r="ASQ1" s="334"/>
      <c r="ASR1" s="334"/>
      <c r="ASS1" s="334"/>
      <c r="AST1" s="334"/>
      <c r="ASU1" s="334"/>
      <c r="ASV1" s="334"/>
      <c r="ASW1" s="334"/>
      <c r="ASX1" s="334"/>
      <c r="ASY1" s="334"/>
      <c r="ASZ1" s="334"/>
      <c r="ATA1" s="334"/>
      <c r="ATB1" s="334"/>
      <c r="ATC1" s="334"/>
      <c r="ATD1" s="334"/>
      <c r="ATE1" s="334"/>
      <c r="ATF1" s="334"/>
      <c r="ATG1" s="334"/>
      <c r="ATH1" s="334"/>
      <c r="ATI1" s="334"/>
      <c r="ATJ1" s="334"/>
      <c r="ATK1" s="334"/>
      <c r="ATL1" s="334"/>
      <c r="ATM1" s="334"/>
      <c r="ATN1" s="334"/>
      <c r="ATO1" s="334"/>
      <c r="ATP1" s="334"/>
      <c r="ATQ1" s="334"/>
      <c r="ATR1" s="334"/>
      <c r="ATS1" s="334"/>
      <c r="ATT1" s="334"/>
      <c r="ATU1" s="334"/>
      <c r="ATV1" s="334"/>
      <c r="ATW1" s="334"/>
      <c r="ATX1" s="334"/>
      <c r="ATY1" s="334"/>
      <c r="ATZ1" s="334"/>
      <c r="AUA1" s="334"/>
      <c r="AUB1" s="334"/>
      <c r="AUC1" s="334"/>
      <c r="AUD1" s="334"/>
      <c r="AUE1" s="334"/>
      <c r="AUF1" s="334"/>
      <c r="AUG1" s="334"/>
      <c r="AUH1" s="334"/>
      <c r="AUI1" s="334"/>
      <c r="AUJ1" s="334"/>
      <c r="AUK1" s="334"/>
      <c r="AUL1" s="334"/>
      <c r="AUM1" s="334"/>
      <c r="AUN1" s="334"/>
      <c r="AUO1" s="334"/>
      <c r="AUP1" s="334"/>
      <c r="AUQ1" s="334"/>
      <c r="AUR1" s="334"/>
      <c r="AUS1" s="334"/>
      <c r="AUT1" s="334"/>
      <c r="AUU1" s="334"/>
      <c r="AUV1" s="334"/>
      <c r="AUW1" s="334"/>
      <c r="AUX1" s="334"/>
      <c r="AUY1" s="334"/>
      <c r="AUZ1" s="334"/>
      <c r="AVA1" s="334"/>
      <c r="AVB1" s="334"/>
      <c r="AVC1" s="334"/>
      <c r="AVD1" s="334"/>
      <c r="AVE1" s="334"/>
      <c r="AVF1" s="334"/>
      <c r="AVG1" s="334"/>
      <c r="AVH1" s="334"/>
      <c r="AVI1" s="334"/>
      <c r="AVJ1" s="334"/>
      <c r="AVK1" s="334"/>
      <c r="AVL1" s="334"/>
      <c r="AVM1" s="334"/>
      <c r="AVN1" s="334"/>
      <c r="AVO1" s="334"/>
      <c r="AVP1" s="334"/>
      <c r="AVQ1" s="334"/>
      <c r="AVR1" s="334"/>
      <c r="AVS1" s="334"/>
      <c r="AVT1" s="334"/>
      <c r="AVU1" s="334"/>
      <c r="AVV1" s="334"/>
      <c r="AVW1" s="334"/>
      <c r="AVX1" s="334"/>
      <c r="AVY1" s="334"/>
      <c r="AVZ1" s="334"/>
      <c r="AWA1" s="334"/>
      <c r="AWB1" s="334"/>
      <c r="AWC1" s="334"/>
      <c r="AWD1" s="334"/>
      <c r="AWE1" s="334"/>
      <c r="AWF1" s="334"/>
      <c r="AWG1" s="334"/>
      <c r="AWH1" s="334"/>
      <c r="AWI1" s="334"/>
      <c r="AWJ1" s="334"/>
      <c r="AWK1" s="334"/>
      <c r="AWL1" s="334"/>
      <c r="AWM1" s="334"/>
      <c r="AWN1" s="334"/>
      <c r="AWO1" s="334"/>
      <c r="AWP1" s="334"/>
      <c r="AWQ1" s="334"/>
      <c r="AWR1" s="334"/>
      <c r="AWS1" s="334"/>
      <c r="AWT1" s="334"/>
      <c r="AWU1" s="334"/>
      <c r="AWV1" s="334"/>
      <c r="AWW1" s="334"/>
      <c r="AWX1" s="334"/>
      <c r="AWY1" s="334"/>
      <c r="AWZ1" s="334"/>
      <c r="AXA1" s="334"/>
      <c r="AXB1" s="334"/>
      <c r="AXC1" s="334"/>
      <c r="AXD1" s="334"/>
      <c r="AXE1" s="334"/>
      <c r="AXF1" s="334"/>
      <c r="AXG1" s="334"/>
      <c r="AXH1" s="334"/>
      <c r="AXI1" s="334"/>
      <c r="AXJ1" s="334"/>
      <c r="AXK1" s="334"/>
      <c r="AXL1" s="334"/>
      <c r="AXM1" s="334"/>
      <c r="AXN1" s="334"/>
      <c r="AXO1" s="334"/>
      <c r="AXP1" s="334"/>
      <c r="AXQ1" s="334"/>
      <c r="AXR1" s="334"/>
      <c r="AXS1" s="334"/>
      <c r="AXT1" s="334"/>
      <c r="AXU1" s="334"/>
      <c r="AXV1" s="334"/>
      <c r="AXW1" s="334"/>
      <c r="AXX1" s="334"/>
      <c r="AXY1" s="334"/>
      <c r="AXZ1" s="334"/>
      <c r="AYA1" s="334"/>
      <c r="AYB1" s="334"/>
      <c r="AYC1" s="334"/>
      <c r="AYD1" s="334"/>
      <c r="AYE1" s="334"/>
      <c r="AYF1" s="334"/>
      <c r="AYG1" s="334"/>
      <c r="AYH1" s="334"/>
      <c r="AYI1" s="334"/>
      <c r="AYJ1" s="334"/>
      <c r="AYK1" s="334"/>
      <c r="AYL1" s="334"/>
      <c r="AYM1" s="334"/>
      <c r="AYN1" s="334"/>
      <c r="AYO1" s="334"/>
      <c r="AYP1" s="334"/>
      <c r="AYQ1" s="334"/>
      <c r="AYR1" s="334"/>
      <c r="AYS1" s="334"/>
      <c r="AYT1" s="334"/>
      <c r="AYU1" s="334"/>
      <c r="AYV1" s="334"/>
      <c r="AYW1" s="334"/>
      <c r="AYX1" s="334"/>
      <c r="AYY1" s="334"/>
      <c r="AYZ1" s="334"/>
      <c r="AZA1" s="334"/>
      <c r="AZB1" s="334"/>
      <c r="AZC1" s="334"/>
      <c r="AZD1" s="334"/>
      <c r="AZE1" s="334"/>
      <c r="AZF1" s="334"/>
      <c r="AZG1" s="334"/>
      <c r="AZH1" s="334"/>
      <c r="AZI1" s="334"/>
      <c r="AZJ1" s="334"/>
      <c r="AZK1" s="334"/>
      <c r="AZL1" s="334"/>
      <c r="AZM1" s="334"/>
      <c r="AZN1" s="334"/>
      <c r="AZO1" s="334"/>
      <c r="AZP1" s="334"/>
      <c r="AZQ1" s="334"/>
      <c r="AZR1" s="334"/>
      <c r="AZS1" s="334"/>
      <c r="AZT1" s="334"/>
      <c r="AZU1" s="334"/>
      <c r="AZV1" s="334"/>
      <c r="AZW1" s="334"/>
      <c r="AZX1" s="334"/>
      <c r="AZY1" s="334"/>
      <c r="AZZ1" s="334"/>
      <c r="BAA1" s="334"/>
      <c r="BAB1" s="334"/>
      <c r="BAC1" s="334"/>
      <c r="BAD1" s="334"/>
      <c r="BAE1" s="334"/>
      <c r="BAF1" s="334"/>
      <c r="BAG1" s="334"/>
      <c r="BAH1" s="334"/>
      <c r="BAI1" s="334"/>
      <c r="BAJ1" s="334"/>
      <c r="BAK1" s="334"/>
      <c r="BAL1" s="334"/>
      <c r="BAM1" s="334"/>
      <c r="BAN1" s="334"/>
      <c r="BAO1" s="334"/>
      <c r="BAP1" s="334"/>
      <c r="BAQ1" s="334"/>
      <c r="BAR1" s="334"/>
      <c r="BAS1" s="334"/>
      <c r="BAT1" s="334"/>
      <c r="BAU1" s="334"/>
      <c r="BAV1" s="334"/>
      <c r="BAW1" s="334"/>
      <c r="BAX1" s="334"/>
      <c r="BAY1" s="334"/>
      <c r="BAZ1" s="334"/>
      <c r="BBA1" s="334"/>
      <c r="BBB1" s="334"/>
      <c r="BBC1" s="334"/>
      <c r="BBD1" s="334"/>
      <c r="BBE1" s="334"/>
      <c r="BBF1" s="334"/>
      <c r="BBG1" s="334"/>
      <c r="BBH1" s="334"/>
      <c r="BBI1" s="334"/>
      <c r="BBJ1" s="334"/>
      <c r="BBK1" s="334"/>
      <c r="BBL1" s="334"/>
      <c r="BBM1" s="334"/>
      <c r="BBN1" s="334"/>
      <c r="BBO1" s="334"/>
      <c r="BBP1" s="334"/>
      <c r="BBQ1" s="334"/>
      <c r="BBR1" s="334"/>
      <c r="BBS1" s="334"/>
      <c r="BBT1" s="334"/>
      <c r="BBU1" s="334"/>
      <c r="BBV1" s="334"/>
      <c r="BBW1" s="334"/>
      <c r="BBX1" s="334"/>
      <c r="BBY1" s="334"/>
      <c r="BBZ1" s="334"/>
      <c r="BCA1" s="334"/>
      <c r="BCB1" s="334"/>
      <c r="BCC1" s="334"/>
      <c r="BCD1" s="334"/>
      <c r="BCE1" s="334"/>
      <c r="BCF1" s="334"/>
      <c r="BCG1" s="334"/>
      <c r="BCH1" s="334"/>
      <c r="BCI1" s="334"/>
      <c r="BCJ1" s="334"/>
      <c r="BCK1" s="334"/>
      <c r="BCL1" s="334"/>
      <c r="BCM1" s="334"/>
      <c r="BCN1" s="334"/>
      <c r="BCO1" s="334"/>
      <c r="BCP1" s="334"/>
      <c r="BCQ1" s="334"/>
      <c r="BCR1" s="334"/>
      <c r="BCS1" s="334"/>
      <c r="BCT1" s="334"/>
      <c r="BCU1" s="334"/>
      <c r="BCV1" s="334"/>
      <c r="BCW1" s="334"/>
      <c r="BCX1" s="334"/>
      <c r="BCY1" s="334"/>
      <c r="BCZ1" s="334"/>
      <c r="BDA1" s="334"/>
      <c r="BDB1" s="334"/>
      <c r="BDC1" s="334"/>
      <c r="BDD1" s="334"/>
      <c r="BDE1" s="334"/>
      <c r="BDF1" s="334"/>
      <c r="BDG1" s="334"/>
      <c r="BDH1" s="334"/>
      <c r="BDI1" s="334"/>
      <c r="BDJ1" s="334"/>
      <c r="BDK1" s="334"/>
      <c r="BDL1" s="334"/>
      <c r="BDM1" s="334"/>
      <c r="BDN1" s="334"/>
      <c r="BDO1" s="334"/>
      <c r="BDP1" s="334"/>
      <c r="BDQ1" s="334"/>
      <c r="BDR1" s="334"/>
      <c r="BDS1" s="334"/>
      <c r="BDT1" s="334"/>
      <c r="BDU1" s="334"/>
      <c r="BDV1" s="334"/>
      <c r="BDW1" s="334"/>
      <c r="BDX1" s="334"/>
      <c r="BDY1" s="334"/>
      <c r="BDZ1" s="334"/>
      <c r="BEA1" s="334"/>
      <c r="BEB1" s="334"/>
      <c r="BEC1" s="334"/>
      <c r="BED1" s="334"/>
      <c r="BEE1" s="334"/>
      <c r="BEF1" s="334"/>
      <c r="BEG1" s="334"/>
      <c r="BEH1" s="334"/>
      <c r="BEI1" s="334"/>
      <c r="BEJ1" s="334"/>
      <c r="BEK1" s="334"/>
      <c r="BEL1" s="334"/>
      <c r="BEM1" s="334"/>
      <c r="BEN1" s="334"/>
      <c r="BEO1" s="334"/>
      <c r="BEP1" s="334"/>
      <c r="BEQ1" s="334"/>
      <c r="BER1" s="334"/>
      <c r="BES1" s="334"/>
      <c r="BET1" s="334"/>
      <c r="BEU1" s="334"/>
      <c r="BEV1" s="334"/>
      <c r="BEW1" s="334"/>
      <c r="BEX1" s="334"/>
      <c r="BEY1" s="334"/>
      <c r="BEZ1" s="334"/>
      <c r="BFA1" s="334"/>
      <c r="BFB1" s="334"/>
      <c r="BFC1" s="334"/>
      <c r="BFD1" s="334"/>
      <c r="BFE1" s="334"/>
      <c r="BFF1" s="334"/>
      <c r="BFG1" s="334"/>
      <c r="BFH1" s="334"/>
      <c r="BFI1" s="334"/>
      <c r="BFJ1" s="334"/>
      <c r="BFK1" s="334"/>
      <c r="BFL1" s="334"/>
      <c r="BFM1" s="334"/>
      <c r="BFN1" s="334"/>
      <c r="BFO1" s="334"/>
      <c r="BFP1" s="334"/>
      <c r="BFQ1" s="334"/>
      <c r="BFR1" s="334"/>
      <c r="BFS1" s="334"/>
      <c r="BFT1" s="334"/>
      <c r="BFU1" s="334"/>
      <c r="BFV1" s="334"/>
      <c r="BFW1" s="334"/>
      <c r="BFX1" s="334"/>
      <c r="BFY1" s="334"/>
      <c r="BFZ1" s="334"/>
      <c r="BGA1" s="334"/>
      <c r="BGB1" s="334"/>
      <c r="BGC1" s="334"/>
      <c r="BGD1" s="334"/>
      <c r="BGE1" s="334"/>
      <c r="BGF1" s="334"/>
      <c r="BGG1" s="334"/>
      <c r="BGH1" s="334"/>
      <c r="BGI1" s="334"/>
      <c r="BGJ1" s="334"/>
      <c r="BGK1" s="334"/>
      <c r="BGL1" s="334"/>
      <c r="BGM1" s="334"/>
      <c r="BGN1" s="334"/>
      <c r="BGO1" s="334"/>
      <c r="BGP1" s="334"/>
      <c r="BGQ1" s="334"/>
      <c r="BGR1" s="334"/>
      <c r="BGS1" s="334"/>
      <c r="BGT1" s="334"/>
      <c r="BGU1" s="334"/>
      <c r="BGV1" s="334"/>
      <c r="BGW1" s="334"/>
      <c r="BGX1" s="334"/>
      <c r="BGY1" s="334"/>
      <c r="BGZ1" s="334"/>
      <c r="BHA1" s="334"/>
      <c r="BHB1" s="334"/>
      <c r="BHC1" s="334"/>
      <c r="BHD1" s="334"/>
      <c r="BHE1" s="334"/>
      <c r="BHF1" s="334"/>
      <c r="BHG1" s="334"/>
      <c r="BHH1" s="334"/>
      <c r="BHI1" s="334"/>
      <c r="BHJ1" s="334"/>
      <c r="BHK1" s="334"/>
      <c r="BHL1" s="334"/>
      <c r="BHM1" s="334"/>
      <c r="BHN1" s="334"/>
      <c r="BHO1" s="334"/>
      <c r="BHP1" s="334"/>
      <c r="BHQ1" s="334"/>
      <c r="BHR1" s="334"/>
      <c r="BHS1" s="334"/>
      <c r="BHT1" s="334"/>
      <c r="BHU1" s="334"/>
      <c r="BHV1" s="334"/>
      <c r="BHW1" s="334"/>
      <c r="BHX1" s="334"/>
      <c r="BHY1" s="334"/>
      <c r="BHZ1" s="334"/>
      <c r="BIA1" s="334"/>
      <c r="BIB1" s="334"/>
      <c r="BIC1" s="334"/>
      <c r="BID1" s="334"/>
      <c r="BIE1" s="334"/>
      <c r="BIF1" s="334"/>
      <c r="BIG1" s="334"/>
      <c r="BIH1" s="334"/>
      <c r="BII1" s="334"/>
      <c r="BIJ1" s="334"/>
      <c r="BIK1" s="334"/>
      <c r="BIL1" s="334"/>
      <c r="BIM1" s="334"/>
      <c r="BIN1" s="334"/>
      <c r="BIO1" s="334"/>
      <c r="BIP1" s="334"/>
      <c r="BIQ1" s="334"/>
      <c r="BIR1" s="334"/>
      <c r="BIS1" s="334"/>
      <c r="BIT1" s="334"/>
      <c r="BIU1" s="334"/>
      <c r="BIV1" s="334"/>
      <c r="BIW1" s="334"/>
      <c r="BIX1" s="334"/>
      <c r="BIY1" s="334"/>
      <c r="BIZ1" s="334"/>
      <c r="BJA1" s="334"/>
      <c r="BJB1" s="334"/>
      <c r="BJC1" s="334"/>
      <c r="BJD1" s="334"/>
      <c r="BJE1" s="334"/>
      <c r="BJF1" s="334"/>
      <c r="BJG1" s="334"/>
      <c r="BJH1" s="334"/>
      <c r="BJI1" s="334"/>
      <c r="BJJ1" s="334"/>
      <c r="BJK1" s="334"/>
      <c r="BJL1" s="334"/>
      <c r="BJM1" s="334"/>
      <c r="BJN1" s="334"/>
      <c r="BJO1" s="334"/>
      <c r="BJP1" s="334"/>
      <c r="BJQ1" s="334"/>
      <c r="BJR1" s="334"/>
      <c r="BJS1" s="334"/>
      <c r="BJT1" s="334"/>
      <c r="BJU1" s="334"/>
      <c r="BJV1" s="334"/>
      <c r="BJW1" s="334"/>
      <c r="BJX1" s="334"/>
      <c r="BJY1" s="334"/>
      <c r="BJZ1" s="334"/>
      <c r="BKA1" s="334"/>
      <c r="BKB1" s="334"/>
      <c r="BKC1" s="334"/>
      <c r="BKD1" s="334"/>
      <c r="BKE1" s="334"/>
      <c r="BKF1" s="334"/>
      <c r="BKG1" s="334"/>
      <c r="BKH1" s="334"/>
      <c r="BKI1" s="334"/>
      <c r="BKJ1" s="334"/>
      <c r="BKK1" s="334"/>
      <c r="BKL1" s="334"/>
      <c r="BKM1" s="334"/>
      <c r="BKN1" s="334"/>
      <c r="BKO1" s="334"/>
      <c r="BKP1" s="334"/>
      <c r="BKQ1" s="334"/>
      <c r="BKR1" s="334"/>
      <c r="BKS1" s="334"/>
      <c r="BKT1" s="334"/>
      <c r="BKU1" s="334"/>
      <c r="BKV1" s="334"/>
      <c r="BKW1" s="334"/>
      <c r="BKX1" s="334"/>
      <c r="BKY1" s="334"/>
      <c r="BKZ1" s="334"/>
      <c r="BLA1" s="334"/>
      <c r="BLB1" s="334"/>
      <c r="BLC1" s="334"/>
      <c r="BLD1" s="334"/>
      <c r="BLE1" s="334"/>
      <c r="BLF1" s="334"/>
      <c r="BLG1" s="334"/>
      <c r="BLH1" s="334"/>
      <c r="BLI1" s="334"/>
      <c r="BLJ1" s="334"/>
      <c r="BLK1" s="334"/>
      <c r="BLL1" s="334"/>
      <c r="BLM1" s="334"/>
      <c r="BLN1" s="334"/>
      <c r="BLO1" s="334"/>
      <c r="BLP1" s="334"/>
      <c r="BLQ1" s="334"/>
      <c r="BLR1" s="334"/>
      <c r="BLS1" s="334"/>
      <c r="BLT1" s="334"/>
      <c r="BLU1" s="334"/>
      <c r="BLV1" s="334"/>
      <c r="BLW1" s="334"/>
      <c r="BLX1" s="334"/>
      <c r="BLY1" s="334"/>
      <c r="BLZ1" s="334"/>
      <c r="BMA1" s="334"/>
      <c r="BMB1" s="334"/>
      <c r="BMC1" s="334"/>
      <c r="BMD1" s="334"/>
      <c r="BME1" s="334"/>
      <c r="BMF1" s="334"/>
      <c r="BMG1" s="334"/>
      <c r="BMH1" s="334"/>
      <c r="BMI1" s="334"/>
      <c r="BMJ1" s="334"/>
      <c r="BMK1" s="334"/>
      <c r="BML1" s="334"/>
      <c r="BMM1" s="334"/>
      <c r="BMN1" s="334"/>
      <c r="BMO1" s="334"/>
      <c r="BMP1" s="334"/>
      <c r="BMQ1" s="334"/>
      <c r="BMR1" s="334"/>
      <c r="BMS1" s="334"/>
      <c r="BMT1" s="334"/>
      <c r="BMU1" s="334"/>
      <c r="BMV1" s="334"/>
      <c r="BMW1" s="334"/>
      <c r="BMX1" s="334"/>
      <c r="BMY1" s="334"/>
      <c r="BMZ1" s="334"/>
      <c r="BNA1" s="334"/>
      <c r="BNB1" s="334"/>
      <c r="BNC1" s="334"/>
      <c r="BND1" s="334"/>
      <c r="BNE1" s="334"/>
      <c r="BNF1" s="334"/>
      <c r="BNG1" s="334"/>
      <c r="BNH1" s="334"/>
      <c r="BNI1" s="334"/>
      <c r="BNJ1" s="334"/>
      <c r="BNK1" s="334"/>
      <c r="BNL1" s="334"/>
      <c r="BNM1" s="334"/>
      <c r="BNN1" s="334"/>
      <c r="BNO1" s="334"/>
      <c r="BNP1" s="334"/>
      <c r="BNQ1" s="334"/>
      <c r="BNR1" s="334"/>
      <c r="BNS1" s="334"/>
      <c r="BNT1" s="334"/>
      <c r="BNU1" s="334"/>
      <c r="BNV1" s="334"/>
      <c r="BNW1" s="334"/>
      <c r="BNX1" s="334"/>
      <c r="BNY1" s="334"/>
      <c r="BNZ1" s="334"/>
      <c r="BOA1" s="334"/>
      <c r="BOB1" s="334"/>
      <c r="BOC1" s="334"/>
      <c r="BOD1" s="334"/>
      <c r="BOE1" s="334"/>
      <c r="BOF1" s="334"/>
      <c r="BOG1" s="334"/>
      <c r="BOH1" s="334"/>
      <c r="BOI1" s="334"/>
      <c r="BOJ1" s="334"/>
      <c r="BOK1" s="334"/>
      <c r="BOL1" s="334"/>
      <c r="BOM1" s="334"/>
      <c r="BON1" s="334"/>
      <c r="BOO1" s="334"/>
      <c r="BOP1" s="334"/>
      <c r="BOQ1" s="334"/>
      <c r="BOR1" s="334"/>
      <c r="BOS1" s="334"/>
      <c r="BOT1" s="334"/>
      <c r="BOU1" s="334"/>
      <c r="BOV1" s="334"/>
      <c r="BOW1" s="334"/>
      <c r="BOX1" s="334"/>
      <c r="BOY1" s="334"/>
      <c r="BOZ1" s="334"/>
      <c r="BPA1" s="334"/>
      <c r="BPB1" s="334"/>
      <c r="BPC1" s="334"/>
      <c r="BPD1" s="334"/>
      <c r="BPE1" s="334"/>
      <c r="BPF1" s="334"/>
      <c r="BPG1" s="334"/>
      <c r="BPH1" s="334"/>
      <c r="BPI1" s="334"/>
      <c r="BPJ1" s="334"/>
      <c r="BPK1" s="334"/>
      <c r="BPL1" s="334"/>
      <c r="BPM1" s="334"/>
      <c r="BPN1" s="334"/>
      <c r="BPO1" s="334"/>
      <c r="BPP1" s="334"/>
      <c r="BPQ1" s="334"/>
      <c r="BPR1" s="334"/>
      <c r="BPS1" s="334"/>
      <c r="BPT1" s="334"/>
      <c r="BPU1" s="334"/>
      <c r="BPV1" s="334"/>
      <c r="BPW1" s="334"/>
      <c r="BPX1" s="334"/>
      <c r="BPY1" s="334"/>
      <c r="BPZ1" s="334"/>
      <c r="BQA1" s="334"/>
      <c r="BQB1" s="334"/>
      <c r="BQC1" s="334"/>
      <c r="BQD1" s="334"/>
      <c r="BQE1" s="334"/>
      <c r="BQF1" s="334"/>
      <c r="BQG1" s="334"/>
      <c r="BQH1" s="334"/>
      <c r="BQI1" s="334"/>
      <c r="BQJ1" s="334"/>
      <c r="BQK1" s="334"/>
      <c r="BQL1" s="334"/>
      <c r="BQM1" s="334"/>
      <c r="BQN1" s="334"/>
      <c r="BQO1" s="334"/>
      <c r="BQP1" s="334"/>
      <c r="BQQ1" s="334"/>
      <c r="BQR1" s="334"/>
      <c r="BQS1" s="334"/>
      <c r="BQT1" s="334"/>
      <c r="BQU1" s="334"/>
      <c r="BQV1" s="334"/>
      <c r="BQW1" s="334"/>
      <c r="BQX1" s="334"/>
      <c r="BQY1" s="334"/>
      <c r="BQZ1" s="334"/>
      <c r="BRA1" s="334"/>
      <c r="BRB1" s="334"/>
      <c r="BRC1" s="334"/>
      <c r="BRD1" s="334"/>
      <c r="BRE1" s="334"/>
      <c r="BRF1" s="334"/>
      <c r="BRG1" s="334"/>
      <c r="BRH1" s="334"/>
      <c r="BRI1" s="334"/>
      <c r="BRJ1" s="334"/>
      <c r="BRK1" s="334"/>
      <c r="BRL1" s="334"/>
      <c r="BRM1" s="334"/>
      <c r="BRN1" s="334"/>
      <c r="BRO1" s="334"/>
      <c r="BRP1" s="334"/>
      <c r="BRQ1" s="334"/>
      <c r="BRR1" s="334"/>
      <c r="BRS1" s="334"/>
      <c r="BRT1" s="334"/>
      <c r="BRU1" s="334"/>
      <c r="BRV1" s="334"/>
      <c r="BRW1" s="334"/>
      <c r="BRX1" s="334"/>
      <c r="BRY1" s="334"/>
      <c r="BRZ1" s="334"/>
      <c r="BSA1" s="334"/>
      <c r="BSB1" s="334"/>
      <c r="BSC1" s="334"/>
      <c r="BSD1" s="334"/>
      <c r="BSE1" s="334"/>
      <c r="BSF1" s="334"/>
      <c r="BSG1" s="334"/>
      <c r="BSH1" s="334"/>
      <c r="BSI1" s="334"/>
      <c r="BSJ1" s="334"/>
      <c r="BSK1" s="334"/>
      <c r="BSL1" s="334"/>
      <c r="BSM1" s="334"/>
      <c r="BSN1" s="334"/>
      <c r="BSO1" s="334"/>
      <c r="BSP1" s="334"/>
      <c r="BSQ1" s="334"/>
      <c r="BSR1" s="334"/>
      <c r="BSS1" s="334"/>
      <c r="BST1" s="334"/>
      <c r="BSU1" s="334"/>
      <c r="BSV1" s="334"/>
      <c r="BSW1" s="334"/>
      <c r="BSX1" s="334"/>
      <c r="BSY1" s="334"/>
      <c r="BSZ1" s="334"/>
      <c r="BTA1" s="334"/>
      <c r="BTB1" s="334"/>
      <c r="BTC1" s="334"/>
      <c r="BTD1" s="334"/>
      <c r="BTE1" s="334"/>
      <c r="BTF1" s="334"/>
      <c r="BTG1" s="334"/>
      <c r="BTH1" s="334"/>
      <c r="BTI1" s="334"/>
      <c r="BTJ1" s="334"/>
      <c r="BTK1" s="334"/>
      <c r="BTL1" s="334"/>
      <c r="BTM1" s="334"/>
      <c r="BTN1" s="334"/>
      <c r="BTO1" s="334"/>
      <c r="BTP1" s="334"/>
      <c r="BTQ1" s="334"/>
      <c r="BTR1" s="334"/>
      <c r="BTS1" s="334"/>
      <c r="BTT1" s="334"/>
      <c r="BTU1" s="334"/>
      <c r="BTV1" s="334"/>
      <c r="BTW1" s="334"/>
      <c r="BTX1" s="334"/>
      <c r="BTY1" s="334"/>
      <c r="BTZ1" s="334"/>
      <c r="BUA1" s="334"/>
      <c r="BUB1" s="334"/>
      <c r="BUC1" s="334"/>
      <c r="BUD1" s="334"/>
      <c r="BUE1" s="334"/>
      <c r="BUF1" s="334"/>
      <c r="BUG1" s="334"/>
      <c r="BUH1" s="334"/>
      <c r="BUI1" s="334"/>
      <c r="BUJ1" s="334"/>
      <c r="BUK1" s="334"/>
      <c r="BUL1" s="334"/>
      <c r="BUM1" s="334"/>
      <c r="BUN1" s="334"/>
      <c r="BUO1" s="334"/>
      <c r="BUP1" s="334"/>
      <c r="BUQ1" s="334"/>
      <c r="BUR1" s="334"/>
      <c r="BUS1" s="334"/>
      <c r="BUT1" s="334"/>
      <c r="BUU1" s="334"/>
      <c r="BUV1" s="334"/>
      <c r="BUW1" s="334"/>
      <c r="BUX1" s="334"/>
      <c r="BUY1" s="334"/>
      <c r="BUZ1" s="334"/>
      <c r="BVA1" s="334"/>
      <c r="BVB1" s="334"/>
      <c r="BVC1" s="334"/>
      <c r="BVD1" s="334"/>
      <c r="BVE1" s="334"/>
      <c r="BVF1" s="334"/>
      <c r="BVG1" s="334"/>
      <c r="BVH1" s="334"/>
      <c r="BVI1" s="334"/>
      <c r="BVJ1" s="334"/>
      <c r="BVK1" s="334"/>
      <c r="BVL1" s="334"/>
      <c r="BVM1" s="334"/>
      <c r="BVN1" s="334"/>
      <c r="BVO1" s="334"/>
      <c r="BVP1" s="334"/>
      <c r="BVQ1" s="334"/>
      <c r="BVR1" s="334"/>
      <c r="BVS1" s="334"/>
      <c r="BVT1" s="334"/>
      <c r="BVU1" s="334"/>
      <c r="BVV1" s="334"/>
      <c r="BVW1" s="334"/>
      <c r="BVX1" s="334"/>
      <c r="BVY1" s="334"/>
      <c r="BVZ1" s="334"/>
      <c r="BWA1" s="334"/>
      <c r="BWB1" s="334"/>
      <c r="BWC1" s="334"/>
      <c r="BWD1" s="334"/>
      <c r="BWE1" s="334"/>
      <c r="BWF1" s="334"/>
      <c r="BWG1" s="334"/>
      <c r="BWH1" s="334"/>
      <c r="BWI1" s="334"/>
      <c r="BWJ1" s="334"/>
      <c r="BWK1" s="334"/>
      <c r="BWL1" s="334"/>
      <c r="BWM1" s="334"/>
      <c r="BWN1" s="334"/>
      <c r="BWO1" s="334"/>
      <c r="BWP1" s="334"/>
      <c r="BWQ1" s="334"/>
      <c r="BWR1" s="334"/>
      <c r="BWS1" s="334"/>
      <c r="BWT1" s="334"/>
      <c r="BWU1" s="334"/>
      <c r="BWV1" s="334"/>
      <c r="BWW1" s="334"/>
      <c r="BWX1" s="334"/>
      <c r="BWY1" s="334"/>
      <c r="BWZ1" s="334"/>
      <c r="BXA1" s="334"/>
      <c r="BXB1" s="334"/>
      <c r="BXC1" s="334"/>
      <c r="BXD1" s="334"/>
      <c r="BXE1" s="334"/>
      <c r="BXF1" s="334"/>
      <c r="BXG1" s="334"/>
      <c r="BXH1" s="334"/>
      <c r="BXI1" s="334"/>
      <c r="BXJ1" s="334"/>
      <c r="BXK1" s="334"/>
      <c r="BXL1" s="334"/>
      <c r="BXM1" s="334"/>
      <c r="BXN1" s="334"/>
      <c r="BXO1" s="334"/>
      <c r="BXP1" s="334"/>
      <c r="BXQ1" s="334"/>
      <c r="BXR1" s="334"/>
      <c r="BXS1" s="334"/>
      <c r="BXT1" s="334"/>
      <c r="BXU1" s="334"/>
      <c r="BXV1" s="334"/>
      <c r="BXW1" s="334"/>
      <c r="BXX1" s="334"/>
      <c r="BXY1" s="334"/>
      <c r="BXZ1" s="334"/>
      <c r="BYA1" s="334"/>
      <c r="BYB1" s="334"/>
      <c r="BYC1" s="334"/>
      <c r="BYD1" s="334"/>
      <c r="BYE1" s="334"/>
      <c r="BYF1" s="334"/>
      <c r="BYG1" s="334"/>
      <c r="BYH1" s="334"/>
      <c r="BYI1" s="334"/>
      <c r="BYJ1" s="334"/>
      <c r="BYK1" s="334"/>
      <c r="BYL1" s="334"/>
      <c r="BYM1" s="334"/>
      <c r="BYN1" s="334"/>
      <c r="BYO1" s="334"/>
      <c r="BYP1" s="334"/>
      <c r="BYQ1" s="334"/>
      <c r="BYR1" s="334"/>
      <c r="BYS1" s="334"/>
      <c r="BYT1" s="334"/>
      <c r="BYU1" s="334"/>
      <c r="BYV1" s="334"/>
      <c r="BYW1" s="334"/>
      <c r="BYX1" s="334"/>
      <c r="BYY1" s="334"/>
      <c r="BYZ1" s="334"/>
      <c r="BZA1" s="334"/>
      <c r="BZB1" s="334"/>
      <c r="BZC1" s="334"/>
      <c r="BZD1" s="334"/>
      <c r="BZE1" s="334"/>
      <c r="BZF1" s="334"/>
      <c r="BZG1" s="334"/>
      <c r="BZH1" s="334"/>
      <c r="BZI1" s="334"/>
      <c r="BZJ1" s="334"/>
      <c r="BZK1" s="334"/>
      <c r="BZL1" s="334"/>
      <c r="BZM1" s="334"/>
      <c r="BZN1" s="334"/>
    </row>
    <row r="2" spans="1:2042" s="335" customFormat="1" ht="93" customHeight="1">
      <c r="A2" s="334"/>
      <c r="B2" s="56"/>
      <c r="C2" s="57"/>
      <c r="D2" s="58"/>
      <c r="E2" s="59"/>
      <c r="F2" s="59"/>
      <c r="G2" s="60"/>
      <c r="H2" s="537" t="s">
        <v>525</v>
      </c>
      <c r="I2" s="537"/>
      <c r="J2" s="537"/>
      <c r="K2" s="537"/>
      <c r="L2" s="537"/>
      <c r="M2" s="537"/>
      <c r="N2" s="537"/>
      <c r="O2" s="537"/>
      <c r="P2" s="537"/>
      <c r="Q2" s="82"/>
      <c r="R2" s="82"/>
      <c r="S2" s="82"/>
      <c r="T2" s="82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</row>
    <row r="3" spans="1:2042" s="335" customFormat="1" ht="23.25" customHeight="1">
      <c r="A3" s="334"/>
      <c r="B3" s="354" t="s">
        <v>476</v>
      </c>
      <c r="C3" s="1"/>
      <c r="D3" s="5"/>
      <c r="E3" s="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106"/>
      <c r="R3" s="106"/>
      <c r="S3" s="106"/>
      <c r="T3" s="106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</row>
    <row r="4" spans="1:2042" s="335" customFormat="1">
      <c r="A4" s="334"/>
      <c r="B4" s="83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106"/>
      <c r="R4" s="106"/>
      <c r="S4" s="106"/>
      <c r="T4" s="106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</row>
    <row r="5" spans="1:2042" s="335" customFormat="1" ht="26.25">
      <c r="A5" s="334"/>
      <c r="B5" s="543" t="s">
        <v>526</v>
      </c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  <c r="S5" s="544"/>
      <c r="T5" s="54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</row>
    <row r="6" spans="1:2042" s="335" customFormat="1">
      <c r="A6" s="334"/>
      <c r="B6" s="63"/>
      <c r="C6" s="64"/>
      <c r="D6" s="64"/>
      <c r="E6" s="64"/>
      <c r="F6" s="64"/>
      <c r="G6" s="64"/>
      <c r="H6" s="64"/>
      <c r="I6" s="65"/>
      <c r="J6" s="65"/>
      <c r="K6" s="65"/>
      <c r="L6" s="64"/>
      <c r="M6" s="64"/>
      <c r="N6" s="64"/>
      <c r="O6" s="64"/>
      <c r="P6" s="64"/>
      <c r="Q6" s="106"/>
      <c r="R6" s="106"/>
      <c r="S6" s="106"/>
      <c r="T6" s="106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</row>
    <row r="7" spans="1:2042" s="335" customFormat="1" ht="21" customHeight="1">
      <c r="A7" s="334"/>
      <c r="B7" s="538" t="s">
        <v>838</v>
      </c>
      <c r="C7" s="539"/>
      <c r="D7" s="539"/>
      <c r="E7" s="539"/>
      <c r="F7" s="539"/>
      <c r="G7" s="539"/>
      <c r="H7" s="539"/>
      <c r="I7" s="540" t="s">
        <v>527</v>
      </c>
      <c r="J7" s="540"/>
      <c r="K7" s="540"/>
      <c r="L7" s="540"/>
      <c r="M7" s="540"/>
      <c r="N7" s="540"/>
      <c r="O7" s="540"/>
      <c r="P7" s="540"/>
      <c r="Q7" s="106"/>
      <c r="R7" s="106"/>
      <c r="S7" s="106"/>
      <c r="T7" s="106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</row>
    <row r="8" spans="1:2042" s="335" customFormat="1" ht="21" customHeight="1">
      <c r="A8" s="334"/>
      <c r="B8" s="538"/>
      <c r="C8" s="539"/>
      <c r="D8" s="539"/>
      <c r="E8" s="539"/>
      <c r="F8" s="539"/>
      <c r="G8" s="539"/>
      <c r="H8" s="539"/>
      <c r="I8" s="66"/>
      <c r="J8" s="66"/>
      <c r="K8" s="67"/>
      <c r="L8" s="67"/>
      <c r="M8" s="67"/>
      <c r="N8" s="67"/>
      <c r="O8" s="67"/>
      <c r="P8" s="67"/>
      <c r="Q8" s="106"/>
      <c r="R8" s="106"/>
      <c r="S8" s="106"/>
      <c r="T8" s="106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</row>
    <row r="9" spans="1:2042" s="335" customFormat="1" ht="21" customHeight="1">
      <c r="A9" s="334"/>
      <c r="B9" s="68" t="s">
        <v>528</v>
      </c>
      <c r="C9" s="66"/>
      <c r="D9" s="66"/>
      <c r="E9" s="66"/>
      <c r="F9" s="66"/>
      <c r="G9" s="66"/>
      <c r="H9" s="66"/>
      <c r="I9" s="66"/>
      <c r="J9" s="66"/>
      <c r="K9" s="67"/>
      <c r="L9" s="67"/>
      <c r="M9" s="67"/>
      <c r="N9" s="67"/>
      <c r="O9" s="67"/>
      <c r="P9" s="67"/>
      <c r="Q9" s="106"/>
      <c r="R9" s="106"/>
      <c r="S9" s="106"/>
      <c r="T9" s="106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</row>
    <row r="10" spans="1:2042" s="335" customFormat="1" ht="21" customHeight="1">
      <c r="A10" s="334"/>
      <c r="B10" s="68" t="s">
        <v>529</v>
      </c>
      <c r="C10" s="66"/>
      <c r="D10" s="66"/>
      <c r="E10" s="66"/>
      <c r="F10" s="66"/>
      <c r="G10" s="66"/>
      <c r="H10" s="66"/>
      <c r="I10" s="66"/>
      <c r="J10" s="66"/>
      <c r="K10" s="67"/>
      <c r="L10" s="67"/>
      <c r="M10" s="67"/>
      <c r="N10" s="67"/>
      <c r="O10" s="67"/>
      <c r="P10" s="67"/>
      <c r="Q10" s="106"/>
      <c r="R10" s="106"/>
      <c r="S10" s="106"/>
      <c r="T10" s="106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</row>
    <row r="11" spans="1:2042" s="335" customFormat="1" ht="21" customHeight="1">
      <c r="A11" s="334"/>
      <c r="B11" s="68" t="s">
        <v>530</v>
      </c>
      <c r="C11" s="66"/>
      <c r="D11" s="66"/>
      <c r="E11" s="66"/>
      <c r="F11" s="66"/>
      <c r="G11" s="66"/>
      <c r="H11" s="66"/>
      <c r="I11" s="66"/>
      <c r="J11" s="66"/>
      <c r="K11" s="67"/>
      <c r="L11" s="67"/>
      <c r="M11" s="67"/>
      <c r="N11" s="67"/>
      <c r="O11" s="67"/>
      <c r="P11" s="67"/>
      <c r="Q11" s="106"/>
      <c r="R11" s="106"/>
      <c r="S11" s="106"/>
      <c r="T11" s="106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</row>
    <row r="12" spans="1:2042" s="335" customFormat="1" ht="21" customHeight="1">
      <c r="A12" s="334"/>
      <c r="B12" s="69"/>
      <c r="C12" s="66"/>
      <c r="D12" s="66"/>
      <c r="E12" s="66"/>
      <c r="F12" s="66"/>
      <c r="G12" s="70"/>
      <c r="H12" s="70"/>
      <c r="I12" s="66"/>
      <c r="J12" s="66"/>
      <c r="K12" s="67"/>
      <c r="L12" s="67"/>
      <c r="M12" s="67"/>
      <c r="N12" s="67"/>
      <c r="O12" s="67"/>
      <c r="P12" s="67"/>
      <c r="Q12" s="106"/>
      <c r="R12" s="106"/>
      <c r="S12" s="106"/>
      <c r="T12" s="106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</row>
    <row r="13" spans="1:2042" s="335" customFormat="1" ht="21" customHeight="1">
      <c r="A13" s="334"/>
      <c r="B13" s="541" t="s">
        <v>531</v>
      </c>
      <c r="C13" s="542"/>
      <c r="D13" s="542"/>
      <c r="E13" s="542"/>
      <c r="F13" s="542"/>
      <c r="G13" s="66"/>
      <c r="H13" s="66"/>
      <c r="I13" s="66"/>
      <c r="J13" s="66"/>
      <c r="K13" s="67"/>
      <c r="L13" s="67"/>
      <c r="M13" s="67"/>
      <c r="N13" s="67"/>
      <c r="O13" s="67"/>
      <c r="P13" s="67"/>
      <c r="Q13" s="106"/>
      <c r="R13" s="106"/>
      <c r="S13" s="106"/>
      <c r="T13" s="106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</row>
    <row r="14" spans="1:2042" s="335" customFormat="1" ht="21" customHeight="1">
      <c r="A14" s="334"/>
      <c r="B14" s="69"/>
      <c r="C14" s="66"/>
      <c r="D14" s="66"/>
      <c r="E14" s="66"/>
      <c r="F14" s="66"/>
      <c r="G14" s="66"/>
      <c r="H14" s="66"/>
      <c r="I14" s="66"/>
      <c r="J14" s="66"/>
      <c r="K14" s="67"/>
      <c r="L14" s="67"/>
      <c r="M14" s="67"/>
      <c r="N14" s="67"/>
      <c r="O14" s="67"/>
      <c r="P14" s="67"/>
      <c r="Q14" s="106"/>
      <c r="R14" s="106"/>
      <c r="S14" s="106"/>
      <c r="T14" s="106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</row>
    <row r="15" spans="1:2042" s="335" customFormat="1">
      <c r="A15" s="334"/>
      <c r="B15" s="69"/>
      <c r="C15" s="66"/>
      <c r="D15" s="66"/>
      <c r="E15" s="66"/>
      <c r="F15" s="66"/>
      <c r="G15" s="66"/>
      <c r="H15" s="66"/>
      <c r="I15" s="66"/>
      <c r="J15" s="66"/>
      <c r="K15" s="67"/>
      <c r="L15" s="67"/>
      <c r="M15" s="67"/>
      <c r="N15" s="67"/>
      <c r="O15" s="67"/>
      <c r="P15" s="67"/>
      <c r="Q15" s="106"/>
      <c r="R15" s="106"/>
      <c r="S15" s="106"/>
      <c r="T15" s="106"/>
      <c r="U15" s="334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</row>
    <row r="16" spans="1:2042" s="335" customFormat="1">
      <c r="A16" s="334"/>
      <c r="B16" s="69"/>
      <c r="C16" s="66"/>
      <c r="D16" s="66"/>
      <c r="E16" s="66"/>
      <c r="F16" s="66"/>
      <c r="G16" s="66"/>
      <c r="H16" s="66"/>
      <c r="I16" s="66"/>
      <c r="J16" s="66"/>
      <c r="K16" s="67"/>
      <c r="L16" s="67"/>
      <c r="M16" s="67"/>
      <c r="N16" s="67"/>
      <c r="O16" s="67"/>
      <c r="P16" s="67"/>
      <c r="Q16" s="106"/>
      <c r="R16" s="106"/>
      <c r="S16" s="106"/>
      <c r="T16" s="106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</row>
    <row r="17" spans="1:33" s="335" customFormat="1">
      <c r="A17" s="334"/>
      <c r="B17" s="69"/>
      <c r="C17" s="66"/>
      <c r="D17" s="66"/>
      <c r="E17" s="66"/>
      <c r="F17" s="66"/>
      <c r="G17" s="66"/>
      <c r="H17" s="66"/>
      <c r="I17" s="66"/>
      <c r="J17" s="66"/>
      <c r="K17" s="67"/>
      <c r="L17" s="67"/>
      <c r="M17" s="67"/>
      <c r="N17" s="67"/>
      <c r="O17" s="67"/>
      <c r="P17" s="67"/>
      <c r="Q17" s="106"/>
      <c r="R17" s="106"/>
      <c r="S17" s="106"/>
      <c r="T17" s="106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</row>
    <row r="18" spans="1:33" s="335" customFormat="1">
      <c r="A18" s="334"/>
      <c r="B18" s="69"/>
      <c r="C18" s="66"/>
      <c r="D18" s="66"/>
      <c r="E18" s="66"/>
      <c r="F18" s="66"/>
      <c r="G18" s="66"/>
      <c r="H18" s="66"/>
      <c r="I18" s="66"/>
      <c r="J18" s="66"/>
      <c r="K18" s="67"/>
      <c r="L18" s="67"/>
      <c r="M18" s="67"/>
      <c r="N18" s="67"/>
      <c r="O18" s="67"/>
      <c r="P18" s="67"/>
      <c r="Q18" s="106"/>
      <c r="R18" s="106"/>
      <c r="S18" s="106"/>
      <c r="T18" s="106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</row>
    <row r="19" spans="1:33" s="335" customFormat="1">
      <c r="A19" s="334"/>
      <c r="B19" s="71"/>
      <c r="C19" s="66"/>
      <c r="D19" s="66"/>
      <c r="E19" s="66"/>
      <c r="F19" s="66"/>
      <c r="G19" s="66"/>
      <c r="H19" s="66"/>
      <c r="I19" s="66"/>
      <c r="J19" s="66"/>
      <c r="K19" s="67"/>
      <c r="L19" s="67"/>
      <c r="M19" s="67"/>
      <c r="N19" s="67"/>
      <c r="O19" s="67"/>
      <c r="P19" s="67"/>
      <c r="Q19" s="106"/>
      <c r="R19" s="106"/>
      <c r="S19" s="106"/>
      <c r="T19" s="106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</row>
    <row r="20" spans="1:33" s="335" customFormat="1">
      <c r="A20" s="334"/>
      <c r="B20" s="71"/>
      <c r="C20" s="66"/>
      <c r="D20" s="66"/>
      <c r="E20" s="66"/>
      <c r="F20" s="66"/>
      <c r="G20" s="66"/>
      <c r="H20" s="66"/>
      <c r="I20" s="66"/>
      <c r="J20" s="66"/>
      <c r="K20" s="67"/>
      <c r="L20" s="67"/>
      <c r="M20" s="67"/>
      <c r="N20" s="67"/>
      <c r="O20" s="67"/>
      <c r="P20" s="67"/>
      <c r="Q20" s="106"/>
      <c r="R20" s="106"/>
      <c r="S20" s="106"/>
      <c r="T20" s="106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</row>
    <row r="21" spans="1:33" s="335" customFormat="1">
      <c r="A21" s="334"/>
      <c r="B21" s="71"/>
      <c r="C21" s="66"/>
      <c r="D21" s="66"/>
      <c r="E21" s="66"/>
      <c r="F21" s="66"/>
      <c r="G21" s="66"/>
      <c r="H21" s="66"/>
      <c r="I21" s="66"/>
      <c r="J21" s="66"/>
      <c r="K21" s="67"/>
      <c r="L21" s="67"/>
      <c r="M21" s="67"/>
      <c r="N21" s="67"/>
      <c r="O21" s="67"/>
      <c r="P21" s="67"/>
      <c r="Q21" s="106"/>
      <c r="R21" s="106"/>
      <c r="S21" s="106"/>
      <c r="T21" s="106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</row>
    <row r="22" spans="1:33" s="335" customFormat="1">
      <c r="A22" s="334"/>
      <c r="B22" s="71"/>
      <c r="C22" s="66"/>
      <c r="D22" s="66"/>
      <c r="E22" s="66"/>
      <c r="F22" s="66"/>
      <c r="G22" s="66"/>
      <c r="H22" s="66"/>
      <c r="I22" s="66"/>
      <c r="J22" s="66"/>
      <c r="K22" s="67"/>
      <c r="L22" s="67"/>
      <c r="M22" s="67"/>
      <c r="N22" s="67"/>
      <c r="O22" s="67"/>
      <c r="P22" s="67"/>
      <c r="Q22" s="106"/>
      <c r="R22" s="106"/>
      <c r="S22" s="106"/>
      <c r="T22" s="106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</row>
    <row r="23" spans="1:33" s="335" customFormat="1">
      <c r="A23" s="334"/>
      <c r="B23" s="71"/>
      <c r="C23" s="66"/>
      <c r="D23" s="66"/>
      <c r="E23" s="66"/>
      <c r="F23" s="66"/>
      <c r="G23" s="66"/>
      <c r="H23" s="66"/>
      <c r="I23" s="66"/>
      <c r="J23" s="66"/>
      <c r="K23" s="67"/>
      <c r="L23" s="67"/>
      <c r="M23" s="67"/>
      <c r="N23" s="67"/>
      <c r="O23" s="67"/>
      <c r="P23" s="67"/>
      <c r="Q23" s="106"/>
      <c r="R23" s="106"/>
      <c r="S23" s="106"/>
      <c r="T23" s="106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</row>
    <row r="24" spans="1:33" s="335" customFormat="1" ht="21">
      <c r="A24" s="334"/>
      <c r="B24" s="547"/>
      <c r="C24" s="548"/>
      <c r="D24" s="549"/>
      <c r="E24" s="549"/>
      <c r="F24" s="549"/>
      <c r="G24" s="66"/>
      <c r="H24" s="66"/>
      <c r="I24" s="66"/>
      <c r="J24" s="66"/>
      <c r="K24" s="67"/>
      <c r="L24" s="67"/>
      <c r="M24" s="67"/>
      <c r="N24" s="67"/>
      <c r="O24" s="67"/>
      <c r="P24" s="67"/>
      <c r="Q24" s="106"/>
      <c r="R24" s="106"/>
      <c r="S24" s="106"/>
      <c r="T24" s="106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</row>
    <row r="25" spans="1:33" s="335" customFormat="1" ht="63" customHeight="1">
      <c r="A25" s="334"/>
      <c r="B25" s="69"/>
      <c r="C25" s="550" t="s">
        <v>532</v>
      </c>
      <c r="D25" s="551"/>
      <c r="E25" s="552"/>
      <c r="F25" s="553" t="s">
        <v>669</v>
      </c>
      <c r="G25" s="554"/>
      <c r="H25" s="555"/>
      <c r="I25" s="66"/>
      <c r="J25" s="66"/>
      <c r="K25" s="66"/>
      <c r="L25" s="66"/>
      <c r="M25" s="66"/>
      <c r="N25" s="66"/>
      <c r="O25" s="66"/>
      <c r="P25" s="66"/>
      <c r="Q25" s="106"/>
      <c r="R25" s="106"/>
      <c r="S25" s="106"/>
      <c r="T25" s="106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</row>
    <row r="26" spans="1:33" s="335" customFormat="1" ht="44.1" customHeight="1">
      <c r="A26" s="334"/>
      <c r="B26" s="69"/>
      <c r="C26" s="72" t="s">
        <v>533</v>
      </c>
      <c r="D26" s="545" t="s">
        <v>534</v>
      </c>
      <c r="E26" s="546"/>
      <c r="F26" s="75" t="s">
        <v>535</v>
      </c>
      <c r="G26" s="73" t="s">
        <v>595</v>
      </c>
      <c r="H26" s="74"/>
      <c r="I26" s="61"/>
      <c r="J26" s="61"/>
      <c r="K26" s="61"/>
      <c r="L26" s="61"/>
      <c r="M26" s="61"/>
      <c r="N26" s="61"/>
      <c r="O26" s="61"/>
      <c r="P26" s="61"/>
      <c r="Q26" s="106"/>
      <c r="R26" s="106"/>
      <c r="S26" s="106"/>
      <c r="T26" s="106"/>
      <c r="U26" s="334"/>
      <c r="V26" s="334"/>
      <c r="W26" s="334"/>
      <c r="X26" s="334"/>
      <c r="Y26" s="334"/>
      <c r="Z26" s="334"/>
      <c r="AA26" s="334"/>
      <c r="AB26" s="334"/>
      <c r="AC26" s="334"/>
      <c r="AD26" s="334"/>
      <c r="AE26" s="334"/>
      <c r="AF26" s="334"/>
      <c r="AG26" s="334"/>
    </row>
    <row r="27" spans="1:33" s="335" customFormat="1" ht="18.75" customHeight="1">
      <c r="A27" s="334"/>
      <c r="B27" s="69"/>
      <c r="C27" s="556" t="s">
        <v>537</v>
      </c>
      <c r="D27" s="557" t="s">
        <v>914</v>
      </c>
      <c r="E27" s="557"/>
      <c r="F27" s="561" t="s">
        <v>536</v>
      </c>
      <c r="G27" s="564">
        <v>4990</v>
      </c>
      <c r="H27" s="567"/>
      <c r="I27" s="61"/>
      <c r="J27" s="61"/>
      <c r="K27" s="61"/>
      <c r="L27" s="61"/>
      <c r="M27" s="61"/>
      <c r="N27" s="61"/>
      <c r="O27" s="61"/>
      <c r="P27" s="61"/>
      <c r="Q27" s="106"/>
      <c r="R27" s="106"/>
      <c r="S27" s="106"/>
      <c r="T27" s="106"/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</row>
    <row r="28" spans="1:33" s="335" customFormat="1" ht="18.75" customHeight="1">
      <c r="A28" s="334"/>
      <c r="B28" s="69"/>
      <c r="C28" s="556"/>
      <c r="D28" s="570" t="s">
        <v>914</v>
      </c>
      <c r="E28" s="570"/>
      <c r="F28" s="562"/>
      <c r="G28" s="565"/>
      <c r="H28" s="568"/>
      <c r="I28" s="61"/>
      <c r="J28" s="61"/>
      <c r="K28" s="61"/>
      <c r="L28" s="61"/>
      <c r="M28" s="61"/>
      <c r="N28" s="61"/>
      <c r="O28" s="61"/>
      <c r="P28" s="61"/>
      <c r="Q28" s="106"/>
      <c r="R28" s="106"/>
      <c r="S28" s="106"/>
      <c r="T28" s="106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</row>
    <row r="29" spans="1:33" s="335" customFormat="1" ht="18.75" customHeight="1">
      <c r="A29" s="334"/>
      <c r="B29" s="69"/>
      <c r="C29" s="556"/>
      <c r="D29" s="570" t="s">
        <v>914</v>
      </c>
      <c r="E29" s="570"/>
      <c r="F29" s="562"/>
      <c r="G29" s="565"/>
      <c r="H29" s="568"/>
      <c r="I29" s="61"/>
      <c r="J29" s="61"/>
      <c r="K29" s="61"/>
      <c r="L29" s="61"/>
      <c r="M29" s="61"/>
      <c r="N29" s="61"/>
      <c r="O29" s="61"/>
      <c r="P29" s="61"/>
      <c r="Q29" s="106"/>
      <c r="R29" s="106"/>
      <c r="S29" s="106"/>
      <c r="T29" s="106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</row>
    <row r="30" spans="1:33" s="335" customFormat="1" ht="18.75" customHeight="1">
      <c r="A30" s="334"/>
      <c r="B30" s="69"/>
      <c r="C30" s="556"/>
      <c r="D30" s="570" t="s">
        <v>914</v>
      </c>
      <c r="E30" s="570"/>
      <c r="F30" s="562"/>
      <c r="G30" s="565"/>
      <c r="H30" s="568"/>
      <c r="I30" s="61"/>
      <c r="J30" s="61"/>
      <c r="K30" s="61"/>
      <c r="L30" s="61"/>
      <c r="M30" s="61"/>
      <c r="N30" s="61"/>
      <c r="O30" s="61"/>
      <c r="P30" s="61"/>
      <c r="Q30" s="106"/>
      <c r="R30" s="106"/>
      <c r="S30" s="106"/>
      <c r="T30" s="106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</row>
    <row r="31" spans="1:33" s="335" customFormat="1" ht="18.75" customHeight="1">
      <c r="A31" s="334"/>
      <c r="B31" s="69"/>
      <c r="C31" s="556"/>
      <c r="D31" s="570" t="s">
        <v>914</v>
      </c>
      <c r="E31" s="570"/>
      <c r="F31" s="563"/>
      <c r="G31" s="566"/>
      <c r="H31" s="569"/>
      <c r="I31" s="61"/>
      <c r="J31" s="61"/>
      <c r="K31" s="61"/>
      <c r="L31" s="61"/>
      <c r="M31" s="61"/>
      <c r="N31" s="61"/>
      <c r="O31" s="61"/>
      <c r="P31" s="61"/>
      <c r="Q31" s="106"/>
      <c r="R31" s="106"/>
      <c r="S31" s="106"/>
      <c r="T31" s="106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</row>
    <row r="32" spans="1:33" s="335" customFormat="1">
      <c r="A32" s="334"/>
      <c r="B32" s="83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106"/>
      <c r="R32" s="106"/>
      <c r="S32" s="106"/>
      <c r="T32" s="106"/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</row>
    <row r="33" spans="1:33" ht="26.25">
      <c r="A33" s="334"/>
      <c r="B33" s="558" t="s">
        <v>538</v>
      </c>
      <c r="C33" s="544"/>
      <c r="D33" s="544"/>
      <c r="E33" s="544"/>
      <c r="F33" s="544"/>
      <c r="G33" s="544"/>
      <c r="H33" s="544"/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</row>
    <row r="34" spans="1:33" ht="9.9499999999999993" customHeight="1">
      <c r="A34" s="334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</row>
    <row r="35" spans="1:33" ht="23.25">
      <c r="A35" s="334"/>
      <c r="B35" s="78" t="s">
        <v>539</v>
      </c>
      <c r="C35" s="60"/>
      <c r="D35" s="60"/>
      <c r="E35" s="60"/>
      <c r="F35" s="60"/>
      <c r="G35" s="60"/>
      <c r="H35" s="60"/>
      <c r="I35" s="79"/>
      <c r="J35" s="80"/>
      <c r="K35" s="81" t="s">
        <v>540</v>
      </c>
      <c r="L35" s="60"/>
      <c r="M35" s="60"/>
      <c r="N35" s="60"/>
      <c r="O35" s="82"/>
      <c r="P35" s="82"/>
      <c r="Q35" s="82"/>
      <c r="R35" s="82"/>
      <c r="S35" s="82"/>
      <c r="T35" s="60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</row>
    <row r="36" spans="1:33" ht="18.75" customHeight="1">
      <c r="A36" s="334"/>
      <c r="B36" s="83"/>
      <c r="C36" s="84"/>
      <c r="D36" s="84"/>
      <c r="E36" s="84"/>
      <c r="F36" s="84"/>
      <c r="G36" s="84"/>
      <c r="H36" s="61"/>
      <c r="I36" s="61"/>
      <c r="J36" s="61"/>
      <c r="K36" s="559" t="s">
        <v>541</v>
      </c>
      <c r="L36" s="559"/>
      <c r="M36" s="559"/>
      <c r="N36" s="559"/>
      <c r="O36" s="559"/>
      <c r="P36" s="559"/>
      <c r="Q36" s="560" t="s">
        <v>542</v>
      </c>
      <c r="R36" s="560"/>
      <c r="S36" s="560" t="s">
        <v>595</v>
      </c>
      <c r="T36" s="560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</row>
    <row r="37" spans="1:33" ht="21">
      <c r="A37" s="334"/>
      <c r="B37" s="571" t="s">
        <v>543</v>
      </c>
      <c r="C37" s="572"/>
      <c r="D37" s="572"/>
      <c r="E37" s="572"/>
      <c r="F37" s="572"/>
      <c r="G37" s="572"/>
      <c r="H37" s="572"/>
      <c r="I37" s="572"/>
      <c r="J37" s="61"/>
      <c r="K37" s="85" t="s">
        <v>544</v>
      </c>
      <c r="L37" s="86"/>
      <c r="M37" s="86"/>
      <c r="N37" s="86"/>
      <c r="O37" s="86"/>
      <c r="P37" s="87"/>
      <c r="Q37" s="575" t="s">
        <v>545</v>
      </c>
      <c r="R37" s="575"/>
      <c r="S37" s="576">
        <v>1500</v>
      </c>
      <c r="T37" s="576"/>
      <c r="U37" s="334"/>
      <c r="V37" s="334"/>
      <c r="W37" s="334"/>
      <c r="X37" s="334"/>
      <c r="Y37" s="334"/>
      <c r="Z37" s="334"/>
      <c r="AA37" s="334"/>
      <c r="AB37" s="334"/>
      <c r="AC37" s="334"/>
      <c r="AD37" s="334"/>
      <c r="AE37" s="334"/>
      <c r="AF37" s="334"/>
      <c r="AG37" s="334"/>
    </row>
    <row r="38" spans="1:33" ht="21">
      <c r="A38" s="334"/>
      <c r="B38" s="571" t="s">
        <v>546</v>
      </c>
      <c r="C38" s="572"/>
      <c r="D38" s="572"/>
      <c r="E38" s="572"/>
      <c r="F38" s="572"/>
      <c r="G38" s="572"/>
      <c r="H38" s="61"/>
      <c r="I38" s="61"/>
      <c r="J38" s="61"/>
      <c r="K38" s="88" t="s">
        <v>544</v>
      </c>
      <c r="L38" s="87"/>
      <c r="M38" s="87"/>
      <c r="N38" s="89"/>
      <c r="O38" s="89"/>
      <c r="P38" s="87"/>
      <c r="Q38" s="573" t="s">
        <v>547</v>
      </c>
      <c r="R38" s="573"/>
      <c r="S38" s="574">
        <v>2125</v>
      </c>
      <c r="T38" s="57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</row>
    <row r="39" spans="1:33" ht="18.75">
      <c r="A39" s="334"/>
      <c r="B39" s="571" t="s">
        <v>548</v>
      </c>
      <c r="C39" s="572"/>
      <c r="D39" s="572"/>
      <c r="E39" s="572"/>
      <c r="F39" s="572"/>
      <c r="G39" s="572"/>
      <c r="H39" s="61"/>
      <c r="I39" s="61"/>
      <c r="J39" s="61"/>
      <c r="K39" s="577" t="s">
        <v>549</v>
      </c>
      <c r="L39" s="577"/>
      <c r="M39" s="577"/>
      <c r="N39" s="577"/>
      <c r="O39" s="577"/>
      <c r="P39" s="578"/>
      <c r="Q39" s="90"/>
      <c r="R39" s="91"/>
      <c r="S39" s="92"/>
      <c r="T39" s="91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</row>
    <row r="40" spans="1:33" ht="21">
      <c r="A40" s="334"/>
      <c r="B40" s="571" t="s">
        <v>550</v>
      </c>
      <c r="C40" s="572"/>
      <c r="D40" s="572"/>
      <c r="E40" s="572"/>
      <c r="F40" s="572"/>
      <c r="G40" s="572"/>
      <c r="H40" s="61"/>
      <c r="I40" s="61"/>
      <c r="J40" s="61"/>
      <c r="K40" s="93" t="s">
        <v>551</v>
      </c>
      <c r="L40" s="94"/>
      <c r="M40" s="94"/>
      <c r="N40" s="95"/>
      <c r="O40" s="95"/>
      <c r="P40" s="96"/>
      <c r="Q40" s="579" t="s">
        <v>552</v>
      </c>
      <c r="R40" s="580"/>
      <c r="S40" s="581">
        <v>400</v>
      </c>
      <c r="T40" s="581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</row>
    <row r="41" spans="1:33" ht="21">
      <c r="A41" s="334"/>
      <c r="B41" s="571" t="s">
        <v>553</v>
      </c>
      <c r="C41" s="572"/>
      <c r="D41" s="572"/>
      <c r="E41" s="572"/>
      <c r="F41" s="572"/>
      <c r="G41" s="572"/>
      <c r="H41" s="572"/>
      <c r="I41" s="572"/>
      <c r="J41" s="61"/>
      <c r="K41" s="97" t="s">
        <v>551</v>
      </c>
      <c r="L41" s="98"/>
      <c r="M41" s="98"/>
      <c r="N41" s="99"/>
      <c r="O41" s="99"/>
      <c r="P41" s="100"/>
      <c r="Q41" s="582" t="s">
        <v>554</v>
      </c>
      <c r="R41" s="573"/>
      <c r="S41" s="574">
        <v>300</v>
      </c>
      <c r="T41" s="57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</row>
    <row r="42" spans="1:33" ht="18.75">
      <c r="A42" s="334"/>
      <c r="B42" s="571" t="s">
        <v>555</v>
      </c>
      <c r="C42" s="572"/>
      <c r="D42" s="572"/>
      <c r="E42" s="572"/>
      <c r="F42" s="572"/>
      <c r="G42" s="572"/>
      <c r="H42" s="572"/>
      <c r="I42" s="572"/>
      <c r="J42" s="61"/>
      <c r="K42" s="585" t="s">
        <v>556</v>
      </c>
      <c r="L42" s="585"/>
      <c r="M42" s="585"/>
      <c r="N42" s="585"/>
      <c r="O42" s="585"/>
      <c r="P42" s="586"/>
      <c r="Q42" s="90"/>
      <c r="R42" s="91"/>
      <c r="S42" s="92"/>
      <c r="T42" s="91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</row>
    <row r="43" spans="1:33" ht="21">
      <c r="A43" s="334"/>
      <c r="B43" s="571" t="s">
        <v>557</v>
      </c>
      <c r="C43" s="572"/>
      <c r="D43" s="572"/>
      <c r="E43" s="572"/>
      <c r="F43" s="572"/>
      <c r="G43" s="572"/>
      <c r="H43" s="61"/>
      <c r="I43" s="61"/>
      <c r="J43" s="61"/>
      <c r="K43" s="88" t="s">
        <v>558</v>
      </c>
      <c r="L43" s="88"/>
      <c r="M43" s="88"/>
      <c r="N43" s="89"/>
      <c r="O43" s="89"/>
      <c r="P43" s="88"/>
      <c r="Q43" s="580" t="s">
        <v>559</v>
      </c>
      <c r="R43" s="580"/>
      <c r="S43" s="587">
        <v>45000</v>
      </c>
      <c r="T43" s="587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</row>
    <row r="44" spans="1:33" ht="21">
      <c r="A44" s="334"/>
      <c r="B44" s="571" t="s">
        <v>560</v>
      </c>
      <c r="C44" s="572"/>
      <c r="D44" s="572"/>
      <c r="E44" s="572"/>
      <c r="F44" s="572"/>
      <c r="G44" s="572"/>
      <c r="H44" s="61"/>
      <c r="I44" s="61"/>
      <c r="J44" s="61"/>
      <c r="K44" s="588" t="s">
        <v>561</v>
      </c>
      <c r="L44" s="589"/>
      <c r="M44" s="589"/>
      <c r="N44" s="589"/>
      <c r="O44" s="589"/>
      <c r="P44" s="590"/>
      <c r="Q44" s="575" t="s">
        <v>668</v>
      </c>
      <c r="R44" s="575"/>
      <c r="S44" s="584">
        <v>8334</v>
      </c>
      <c r="T44" s="58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</row>
    <row r="45" spans="1:33" ht="21">
      <c r="A45" s="334"/>
      <c r="B45" s="571" t="s">
        <v>562</v>
      </c>
      <c r="C45" s="572"/>
      <c r="D45" s="572"/>
      <c r="E45" s="572"/>
      <c r="F45" s="572"/>
      <c r="G45" s="572"/>
      <c r="H45" s="61"/>
      <c r="I45" s="61"/>
      <c r="J45" s="61"/>
      <c r="K45" s="93" t="s">
        <v>563</v>
      </c>
      <c r="L45" s="101"/>
      <c r="M45" s="101"/>
      <c r="N45" s="101"/>
      <c r="O45" s="101"/>
      <c r="P45" s="102"/>
      <c r="Q45" s="583" t="s">
        <v>564</v>
      </c>
      <c r="R45" s="575"/>
      <c r="S45" s="584">
        <v>1650</v>
      </c>
      <c r="T45" s="58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</row>
    <row r="46" spans="1:33" ht="21">
      <c r="A46" s="334"/>
      <c r="B46" s="571" t="s">
        <v>565</v>
      </c>
      <c r="C46" s="572"/>
      <c r="D46" s="572"/>
      <c r="E46" s="572"/>
      <c r="F46" s="572"/>
      <c r="G46" s="572"/>
      <c r="H46" s="572"/>
      <c r="I46" s="572"/>
      <c r="J46" s="61"/>
      <c r="K46" s="97" t="s">
        <v>566</v>
      </c>
      <c r="L46" s="103"/>
      <c r="M46" s="103"/>
      <c r="N46" s="103"/>
      <c r="O46" s="103"/>
      <c r="P46" s="104"/>
      <c r="Q46" s="583" t="s">
        <v>567</v>
      </c>
      <c r="R46" s="575"/>
      <c r="S46" s="584">
        <v>1200</v>
      </c>
      <c r="T46" s="58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</row>
    <row r="47" spans="1:33" ht="24.75" customHeight="1">
      <c r="A47" s="334"/>
      <c r="B47" s="105"/>
      <c r="C47" s="61"/>
      <c r="D47" s="61"/>
      <c r="E47" s="61"/>
      <c r="F47" s="61"/>
      <c r="G47" s="61"/>
      <c r="H47" s="61"/>
      <c r="I47" s="61"/>
      <c r="J47" s="61"/>
      <c r="K47" s="67"/>
      <c r="L47" s="67"/>
      <c r="M47" s="61"/>
      <c r="N47" s="67"/>
      <c r="O47" s="67"/>
      <c r="P47" s="61"/>
      <c r="Q47" s="106"/>
      <c r="R47" s="106"/>
      <c r="S47" s="106"/>
      <c r="T47" s="106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</row>
    <row r="48" spans="1:33" ht="23.25">
      <c r="A48" s="334"/>
      <c r="B48" s="107" t="s">
        <v>568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106"/>
      <c r="R48" s="106"/>
      <c r="S48" s="106"/>
      <c r="T48" s="106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</row>
    <row r="49" spans="1:33">
      <c r="A49" s="334"/>
      <c r="B49" s="83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106"/>
      <c r="R49" s="106"/>
      <c r="S49" s="106"/>
      <c r="T49" s="106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</row>
    <row r="50" spans="1:33">
      <c r="A50" s="334"/>
      <c r="B50" s="83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106"/>
      <c r="R50" s="106"/>
      <c r="S50" s="106"/>
      <c r="T50" s="106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</row>
    <row r="51" spans="1:33">
      <c r="A51" s="334"/>
      <c r="B51" s="83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106"/>
      <c r="R51" s="106"/>
      <c r="S51" s="106"/>
      <c r="T51" s="591" t="s">
        <v>569</v>
      </c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</row>
    <row r="52" spans="1:33" ht="15.75">
      <c r="A52" s="334"/>
      <c r="B52" s="83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592" t="s">
        <v>570</v>
      </c>
      <c r="O52" s="592"/>
      <c r="P52" s="61"/>
      <c r="Q52" s="106"/>
      <c r="R52" s="106"/>
      <c r="S52" s="106"/>
      <c r="T52" s="591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</row>
    <row r="53" spans="1:33">
      <c r="A53" s="334"/>
      <c r="B53" s="83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106"/>
      <c r="R53" s="106"/>
      <c r="S53" s="106"/>
      <c r="T53" s="591"/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  <c r="AG53" s="334"/>
    </row>
    <row r="54" spans="1:33" ht="15.75">
      <c r="A54" s="334"/>
      <c r="B54" s="83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593" t="s">
        <v>545</v>
      </c>
      <c r="O54" s="593"/>
      <c r="P54" s="61"/>
      <c r="Q54" s="106"/>
      <c r="R54" s="106"/>
      <c r="S54" s="106"/>
      <c r="T54" s="591"/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  <c r="AE54" s="334"/>
      <c r="AF54" s="334"/>
      <c r="AG54" s="334"/>
    </row>
    <row r="55" spans="1:33" ht="15.75">
      <c r="A55" s="334"/>
      <c r="B55" s="83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593" t="s">
        <v>547</v>
      </c>
      <c r="O55" s="593"/>
      <c r="P55" s="61"/>
      <c r="Q55" s="106"/>
      <c r="R55" s="106"/>
      <c r="S55" s="106"/>
      <c r="T55" s="591"/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  <c r="AG55" s="334"/>
    </row>
    <row r="56" spans="1:33">
      <c r="A56" s="334"/>
      <c r="B56" s="83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106"/>
      <c r="R56" s="106"/>
      <c r="S56" s="106"/>
      <c r="T56" s="106"/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  <c r="AG56" s="334"/>
    </row>
    <row r="57" spans="1:33">
      <c r="A57" s="334"/>
      <c r="B57" s="83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106"/>
      <c r="R57" s="106"/>
      <c r="S57" s="106"/>
      <c r="T57" s="106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</row>
    <row r="58" spans="1:33" ht="21">
      <c r="A58" s="334"/>
      <c r="B58" s="83"/>
      <c r="C58" s="61"/>
      <c r="D58" s="61"/>
      <c r="E58" s="61"/>
      <c r="F58" s="61"/>
      <c r="G58" s="61"/>
      <c r="H58" s="61"/>
      <c r="I58" s="61"/>
      <c r="J58" s="61"/>
      <c r="K58" s="61"/>
      <c r="L58" s="108" t="s">
        <v>571</v>
      </c>
      <c r="M58" s="61"/>
      <c r="N58" s="61"/>
      <c r="O58" s="61"/>
      <c r="P58" s="61"/>
      <c r="Q58" s="106"/>
      <c r="R58" s="106"/>
      <c r="S58" s="106"/>
      <c r="T58" s="106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  <c r="AG58" s="334"/>
    </row>
    <row r="59" spans="1:33">
      <c r="A59" s="334"/>
      <c r="B59" s="83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106"/>
      <c r="R59" s="106"/>
      <c r="S59" s="106"/>
      <c r="T59" s="106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</row>
    <row r="60" spans="1:33">
      <c r="A60" s="334"/>
      <c r="B60" s="83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106"/>
      <c r="R60" s="106"/>
      <c r="S60" s="106"/>
      <c r="T60" s="106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</row>
    <row r="61" spans="1:33">
      <c r="A61" s="334"/>
      <c r="B61" s="83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106"/>
      <c r="R61" s="106"/>
      <c r="S61" s="106"/>
      <c r="T61" s="106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</row>
    <row r="62" spans="1:33">
      <c r="A62" s="334"/>
      <c r="B62" s="83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106"/>
      <c r="R62" s="106"/>
      <c r="S62" s="106"/>
      <c r="T62" s="106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</row>
    <row r="63" spans="1:33">
      <c r="A63" s="334"/>
      <c r="B63" s="83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106"/>
      <c r="R63" s="106"/>
      <c r="S63" s="106"/>
      <c r="T63" s="106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</row>
    <row r="64" spans="1:33">
      <c r="A64" s="334"/>
      <c r="B64" s="83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106"/>
      <c r="R64" s="106"/>
      <c r="S64" s="106"/>
      <c r="T64" s="106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</row>
    <row r="65" spans="1:33">
      <c r="A65" s="334"/>
      <c r="B65" s="83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106"/>
      <c r="R65" s="106"/>
      <c r="S65" s="106"/>
      <c r="T65" s="106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</row>
    <row r="66" spans="1:33">
      <c r="A66" s="334"/>
      <c r="B66" s="83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106"/>
      <c r="R66" s="106"/>
      <c r="S66" s="106"/>
      <c r="T66" s="106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</row>
    <row r="67" spans="1:33">
      <c r="A67" s="334"/>
      <c r="B67" s="83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106"/>
      <c r="R67" s="106"/>
      <c r="S67" s="106"/>
      <c r="T67" s="106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</row>
    <row r="68" spans="1:33">
      <c r="A68" s="334"/>
      <c r="B68" s="83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106"/>
      <c r="R68" s="106"/>
      <c r="S68" s="106"/>
      <c r="T68" s="106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</row>
    <row r="69" spans="1:33">
      <c r="A69" s="334"/>
      <c r="B69" s="83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106"/>
      <c r="R69" s="106"/>
      <c r="S69" s="106"/>
      <c r="T69" s="106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</row>
    <row r="70" spans="1:33">
      <c r="A70" s="334"/>
      <c r="B70" s="83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106"/>
      <c r="R70" s="106"/>
      <c r="S70" s="106"/>
      <c r="T70" s="106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</row>
    <row r="71" spans="1:33">
      <c r="A71" s="334"/>
      <c r="B71" s="83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106"/>
      <c r="R71" s="106"/>
      <c r="S71" s="106"/>
      <c r="T71" s="106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</row>
    <row r="72" spans="1:33">
      <c r="A72" s="334"/>
      <c r="B72" s="83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106"/>
      <c r="R72" s="106"/>
      <c r="S72" s="106"/>
      <c r="T72" s="106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</row>
    <row r="73" spans="1:33">
      <c r="A73" s="334"/>
      <c r="B73" s="83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106"/>
      <c r="R73" s="106"/>
      <c r="S73" s="106"/>
      <c r="T73" s="106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</row>
    <row r="74" spans="1:33">
      <c r="A74" s="334"/>
      <c r="B74" s="83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106"/>
      <c r="R74" s="106"/>
      <c r="S74" s="106"/>
      <c r="T74" s="106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</row>
    <row r="75" spans="1:33">
      <c r="A75" s="334"/>
      <c r="B75" s="83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106"/>
      <c r="R75" s="106"/>
      <c r="S75" s="106"/>
      <c r="T75" s="106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</row>
    <row r="76" spans="1:33">
      <c r="A76" s="334"/>
      <c r="B76" s="83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106"/>
      <c r="R76" s="106"/>
      <c r="S76" s="106"/>
      <c r="T76" s="106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</row>
    <row r="77" spans="1:33">
      <c r="A77" s="334"/>
      <c r="B77" s="83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106"/>
      <c r="R77" s="106"/>
      <c r="S77" s="106"/>
      <c r="T77" s="106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</row>
    <row r="78" spans="1:33">
      <c r="A78" s="334"/>
      <c r="B78" s="83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106"/>
      <c r="R78" s="106"/>
      <c r="S78" s="106"/>
      <c r="T78" s="106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</row>
    <row r="79" spans="1:33">
      <c r="A79" s="334"/>
      <c r="B79" s="83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106"/>
      <c r="R79" s="106"/>
      <c r="S79" s="106"/>
      <c r="T79" s="106"/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4"/>
    </row>
    <row r="80" spans="1:33">
      <c r="A80" s="334"/>
      <c r="B80" s="109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06"/>
      <c r="R80" s="106"/>
      <c r="S80" s="106"/>
      <c r="T80" s="106"/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</row>
    <row r="81" spans="1:33">
      <c r="A81" s="334"/>
      <c r="B81" s="109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06"/>
      <c r="R81" s="106"/>
      <c r="S81" s="106"/>
      <c r="T81" s="106"/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</row>
    <row r="82" spans="1:33">
      <c r="A82" s="334"/>
      <c r="B82" s="109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06"/>
      <c r="R82" s="106"/>
      <c r="S82" s="106"/>
      <c r="T82" s="106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</row>
    <row r="83" spans="1:33">
      <c r="A83" s="334"/>
      <c r="B83" s="109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06"/>
      <c r="R83" s="106"/>
      <c r="S83" s="106"/>
      <c r="T83" s="106"/>
      <c r="U83" s="334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</row>
    <row r="84" spans="1:33">
      <c r="A84" s="334"/>
      <c r="B84" s="109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06"/>
      <c r="R84" s="106"/>
      <c r="S84" s="106"/>
      <c r="T84" s="106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</row>
    <row r="85" spans="1:33">
      <c r="A85" s="334"/>
      <c r="B85" s="109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06"/>
      <c r="R85" s="106"/>
      <c r="S85" s="106"/>
      <c r="T85" s="106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</row>
    <row r="86" spans="1:33">
      <c r="A86" s="334"/>
      <c r="B86" s="109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06"/>
      <c r="R86" s="106"/>
      <c r="S86" s="106"/>
      <c r="T86" s="106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</row>
    <row r="87" spans="1:33">
      <c r="A87" s="334"/>
      <c r="B87" s="111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3"/>
      <c r="R87" s="113"/>
      <c r="S87" s="113"/>
      <c r="T87" s="113"/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</row>
  </sheetData>
  <mergeCells count="56">
    <mergeCell ref="B46:I46"/>
    <mergeCell ref="Q46:R46"/>
    <mergeCell ref="S46:T46"/>
    <mergeCell ref="T51:T55"/>
    <mergeCell ref="N52:O52"/>
    <mergeCell ref="N54:O54"/>
    <mergeCell ref="N55:O55"/>
    <mergeCell ref="B45:G45"/>
    <mergeCell ref="Q45:R45"/>
    <mergeCell ref="S45:T45"/>
    <mergeCell ref="B42:I42"/>
    <mergeCell ref="K42:P42"/>
    <mergeCell ref="B43:G43"/>
    <mergeCell ref="Q43:R43"/>
    <mergeCell ref="S43:T43"/>
    <mergeCell ref="B44:G44"/>
    <mergeCell ref="K44:P44"/>
    <mergeCell ref="Q44:R44"/>
    <mergeCell ref="S44:T44"/>
    <mergeCell ref="B41:I41"/>
    <mergeCell ref="Q41:R41"/>
    <mergeCell ref="S41:T41"/>
    <mergeCell ref="B39:G39"/>
    <mergeCell ref="K39:P39"/>
    <mergeCell ref="B40:G40"/>
    <mergeCell ref="Q40:R40"/>
    <mergeCell ref="S40:T40"/>
    <mergeCell ref="B38:G38"/>
    <mergeCell ref="Q38:R38"/>
    <mergeCell ref="S38:T38"/>
    <mergeCell ref="B37:I37"/>
    <mergeCell ref="Q37:R37"/>
    <mergeCell ref="S37:T37"/>
    <mergeCell ref="C27:C31"/>
    <mergeCell ref="D27:E27"/>
    <mergeCell ref="B33:T33"/>
    <mergeCell ref="K36:P36"/>
    <mergeCell ref="Q36:R36"/>
    <mergeCell ref="F27:F31"/>
    <mergeCell ref="G27:G31"/>
    <mergeCell ref="H27:H31"/>
    <mergeCell ref="D28:E28"/>
    <mergeCell ref="D29:E29"/>
    <mergeCell ref="D30:E30"/>
    <mergeCell ref="D31:E31"/>
    <mergeCell ref="S36:T36"/>
    <mergeCell ref="D26:E26"/>
    <mergeCell ref="B24:C24"/>
    <mergeCell ref="D24:F24"/>
    <mergeCell ref="C25:E25"/>
    <mergeCell ref="F25:H25"/>
    <mergeCell ref="H2:P2"/>
    <mergeCell ref="B7:H8"/>
    <mergeCell ref="I7:P7"/>
    <mergeCell ref="B13:F13"/>
    <mergeCell ref="B5:T5"/>
  </mergeCells>
  <hyperlinks>
    <hyperlink ref="B3" location="Содержание!A1" display="К СОДЕРЖАНИЮ"/>
  </hyperlink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Содержание</vt:lpstr>
      <vt:lpstr>RAC &amp; Portable</vt:lpstr>
      <vt:lpstr>Multi</vt:lpstr>
      <vt:lpstr>LCAC</vt:lpstr>
      <vt:lpstr> VRF</vt:lpstr>
      <vt:lpstr>Chillers, Rooftops</vt:lpstr>
      <vt:lpstr>Услуги ДАИЧИ</vt:lpstr>
      <vt:lpstr>Контроллеры</vt:lpstr>
      <vt:lpstr>' VRF'!Область_печати</vt:lpstr>
      <vt:lpstr>'Chillers, Rooftops'!Область_печати</vt:lpstr>
      <vt:lpstr>LCAC!Область_печати</vt:lpstr>
      <vt:lpstr>Multi!Область_печати</vt:lpstr>
      <vt:lpstr>'RAC &amp; Portable'!Область_печати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2021-05-04T14:35:44Z</dcterms:modified>
</cp:coreProperties>
</file>